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1355" windowHeight="7935" tabRatio="692" firstSheet="8" activeTab="8"/>
  </bookViews>
  <sheets>
    <sheet name="Naslovnice" sheetId="2" state="hidden" r:id="rId1"/>
    <sheet name="PrgInvIzgrGrad" sheetId="1" state="hidden" r:id="rId2"/>
    <sheet name="PrgNosIzgrGrad" sheetId="4" state="hidden" r:id="rId3"/>
    <sheet name="PrgSuinvIzgrGrad" sheetId="5" state="hidden" r:id="rId4"/>
    <sheet name="PrgIzgrKomInfModel" sheetId="7" state="hidden" r:id="rId5"/>
    <sheet name="Prg11 I Izmj" sheetId="18" state="hidden" r:id="rId6"/>
    <sheet name="Program2010 I IzmGV" sheetId="14" state="hidden" r:id="rId7"/>
    <sheet name="Program2010 II IzmGV" sheetId="17" state="hidden" r:id="rId8"/>
    <sheet name="Program 2019" sheetId="20" r:id="rId9"/>
    <sheet name="I. Izmjene 2019" sheetId="21" r:id="rId10"/>
    <sheet name="List3" sheetId="3" r:id="rId11"/>
  </sheets>
  <definedNames>
    <definedName name="_xlnm.Print_Area" localSheetId="8">'Program 2019'!$B$1:$K$465</definedName>
  </definedNames>
  <calcPr calcId="152511"/>
  <fileRecoveryPr repairLoad="1"/>
</workbook>
</file>

<file path=xl/calcChain.xml><?xml version="1.0" encoding="utf-8"?>
<calcChain xmlns="http://schemas.openxmlformats.org/spreadsheetml/2006/main">
  <c r="K396" i="21"/>
  <c r="K124"/>
  <c r="J124"/>
  <c r="K139"/>
  <c r="K137"/>
  <c r="K142" s="1"/>
  <c r="K338" l="1"/>
  <c r="K336"/>
  <c r="K269" l="1"/>
  <c r="K267"/>
  <c r="K265"/>
  <c r="K263"/>
  <c r="K249"/>
  <c r="J249"/>
  <c r="K335" l="1"/>
  <c r="K296"/>
  <c r="K262"/>
  <c r="K228"/>
  <c r="K200"/>
  <c r="K173"/>
  <c r="K149"/>
  <c r="K359"/>
  <c r="K315"/>
  <c r="J315"/>
  <c r="K281"/>
  <c r="J281"/>
  <c r="K245"/>
  <c r="K215"/>
  <c r="K187"/>
  <c r="K162"/>
  <c r="K136"/>
  <c r="K395"/>
  <c r="K394"/>
  <c r="K393"/>
  <c r="K392"/>
  <c r="K391"/>
  <c r="K390"/>
  <c r="K324"/>
  <c r="K322"/>
  <c r="K320"/>
  <c r="K318"/>
  <c r="K316"/>
  <c r="K301"/>
  <c r="K299"/>
  <c r="K297"/>
  <c r="K286"/>
  <c r="K284"/>
  <c r="K282"/>
  <c r="K252"/>
  <c r="K246"/>
  <c r="K233"/>
  <c r="K231"/>
  <c r="K229"/>
  <c r="K218"/>
  <c r="K216"/>
  <c r="K203"/>
  <c r="K201"/>
  <c r="K190"/>
  <c r="K188"/>
  <c r="K174"/>
  <c r="K177" s="1"/>
  <c r="K163"/>
  <c r="K166" s="1"/>
  <c r="K362" s="1"/>
  <c r="K150"/>
  <c r="K153" s="1"/>
  <c r="K120"/>
  <c r="K118"/>
  <c r="K116"/>
  <c r="K105"/>
  <c r="K103"/>
  <c r="K100"/>
  <c r="K98"/>
  <c r="J395"/>
  <c r="J394"/>
  <c r="J393"/>
  <c r="J392"/>
  <c r="J391"/>
  <c r="J390"/>
  <c r="J338"/>
  <c r="J336"/>
  <c r="J324"/>
  <c r="J322"/>
  <c r="J320"/>
  <c r="J318"/>
  <c r="J316"/>
  <c r="J301"/>
  <c r="J299"/>
  <c r="J297"/>
  <c r="J286"/>
  <c r="J284"/>
  <c r="J282"/>
  <c r="J269"/>
  <c r="J267"/>
  <c r="J265"/>
  <c r="J263"/>
  <c r="J252"/>
  <c r="J246"/>
  <c r="J233"/>
  <c r="J231"/>
  <c r="J229"/>
  <c r="J218"/>
  <c r="J216"/>
  <c r="J203"/>
  <c r="J201"/>
  <c r="J190"/>
  <c r="J188"/>
  <c r="J174"/>
  <c r="J177" s="1"/>
  <c r="J163"/>
  <c r="J166" s="1"/>
  <c r="J362" s="1"/>
  <c r="J150"/>
  <c r="J153" s="1"/>
  <c r="J139"/>
  <c r="J137"/>
  <c r="J120"/>
  <c r="J118"/>
  <c r="J116"/>
  <c r="J105"/>
  <c r="J103"/>
  <c r="J100"/>
  <c r="J98"/>
  <c r="D11"/>
  <c r="D10"/>
  <c r="D9"/>
  <c r="K127" l="1"/>
  <c r="J127"/>
  <c r="J142"/>
  <c r="J361" s="1"/>
  <c r="J237"/>
  <c r="J388"/>
  <c r="J343"/>
  <c r="K108"/>
  <c r="K360" s="1"/>
  <c r="K289"/>
  <c r="K366" s="1"/>
  <c r="K306"/>
  <c r="K343"/>
  <c r="K388"/>
  <c r="J108"/>
  <c r="J360" s="1"/>
  <c r="J193"/>
  <c r="J363" s="1"/>
  <c r="J206"/>
  <c r="J221"/>
  <c r="J364" s="1"/>
  <c r="J255"/>
  <c r="J365" s="1"/>
  <c r="J272"/>
  <c r="J289"/>
  <c r="J366" s="1"/>
  <c r="J327"/>
  <c r="J367" s="1"/>
  <c r="K361"/>
  <c r="K193"/>
  <c r="K363" s="1"/>
  <c r="K206"/>
  <c r="K221"/>
  <c r="K364" s="1"/>
  <c r="K237"/>
  <c r="K255"/>
  <c r="K365" s="1"/>
  <c r="K272"/>
  <c r="K327"/>
  <c r="K367" s="1"/>
  <c r="K389"/>
  <c r="J306"/>
  <c r="J389"/>
  <c r="J398" s="1"/>
  <c r="J425" i="20"/>
  <c r="J426"/>
  <c r="J423"/>
  <c r="J421"/>
  <c r="J422"/>
  <c r="J424"/>
  <c r="K369" i="21" l="1"/>
  <c r="J369"/>
  <c r="K398"/>
  <c r="J280" i="20"/>
  <c r="J266"/>
  <c r="J362" l="1"/>
  <c r="J376" l="1"/>
  <c r="J374"/>
  <c r="J360"/>
  <c r="J358"/>
  <c r="J356"/>
  <c r="J354"/>
  <c r="J339"/>
  <c r="J337"/>
  <c r="J335"/>
  <c r="J419" s="1"/>
  <c r="J324"/>
  <c r="J322"/>
  <c r="J320"/>
  <c r="J302"/>
  <c r="J300"/>
  <c r="J298"/>
  <c r="J296"/>
  <c r="J285"/>
  <c r="J283"/>
  <c r="J264"/>
  <c r="J262"/>
  <c r="J249"/>
  <c r="J247"/>
  <c r="J234"/>
  <c r="J232"/>
  <c r="J221"/>
  <c r="J219"/>
  <c r="J204"/>
  <c r="J207" s="1"/>
  <c r="J193"/>
  <c r="J196" s="1"/>
  <c r="J180"/>
  <c r="J183" s="1"/>
  <c r="J169"/>
  <c r="J167"/>
  <c r="J142"/>
  <c r="J140"/>
  <c r="J138"/>
  <c r="J127"/>
  <c r="J125"/>
  <c r="J122"/>
  <c r="J120"/>
  <c r="D11"/>
  <c r="D10"/>
  <c r="D9"/>
  <c r="J420" l="1"/>
  <c r="J428" s="1"/>
  <c r="J252"/>
  <c r="J396" s="1"/>
  <c r="J288"/>
  <c r="J397" s="1"/>
  <c r="J305"/>
  <c r="J344"/>
  <c r="J270"/>
  <c r="J172"/>
  <c r="J393" s="1"/>
  <c r="J224"/>
  <c r="J395" s="1"/>
  <c r="J237"/>
  <c r="J394"/>
  <c r="J365"/>
  <c r="J399" s="1"/>
  <c r="J130"/>
  <c r="J392" s="1"/>
  <c r="J327"/>
  <c r="J398" s="1"/>
  <c r="J147"/>
  <c r="J381"/>
  <c r="J401" l="1"/>
  <c r="K179" i="18" l="1"/>
  <c r="J179"/>
  <c r="K161"/>
  <c r="J161"/>
  <c r="K146"/>
  <c r="J146"/>
  <c r="K121"/>
  <c r="J121"/>
  <c r="K107"/>
  <c r="J107"/>
  <c r="K75"/>
  <c r="J75"/>
  <c r="J61" i="14"/>
  <c r="K61"/>
  <c r="J63"/>
  <c r="K63"/>
  <c r="J66"/>
  <c r="K66"/>
  <c r="K162" i="18"/>
  <c r="K165" s="1"/>
  <c r="K149"/>
  <c r="K147"/>
  <c r="K128"/>
  <c r="K126"/>
  <c r="K124"/>
  <c r="K122"/>
  <c r="K109"/>
  <c r="K112" s="1"/>
  <c r="K183" s="1"/>
  <c r="K95"/>
  <c r="K93"/>
  <c r="K91"/>
  <c r="K84"/>
  <c r="K76"/>
  <c r="K64"/>
  <c r="K68" s="1"/>
  <c r="K181" s="1"/>
  <c r="J162"/>
  <c r="J165" s="1"/>
  <c r="J149"/>
  <c r="J147"/>
  <c r="J128"/>
  <c r="J126"/>
  <c r="J124"/>
  <c r="J122"/>
  <c r="J109"/>
  <c r="J112" s="1"/>
  <c r="J183" s="1"/>
  <c r="J95"/>
  <c r="J93"/>
  <c r="J91"/>
  <c r="J84"/>
  <c r="J76"/>
  <c r="J64"/>
  <c r="J68" s="1"/>
  <c r="J181" s="1"/>
  <c r="L226" i="17"/>
  <c r="L212"/>
  <c r="L210"/>
  <c r="L209"/>
  <c r="L195"/>
  <c r="L198" s="1"/>
  <c r="L235" s="1"/>
  <c r="L234" s="1"/>
  <c r="L194"/>
  <c r="L182"/>
  <c r="L179"/>
  <c r="L178"/>
  <c r="L164"/>
  <c r="L162"/>
  <c r="L161"/>
  <c r="L143"/>
  <c r="L141"/>
  <c r="L139"/>
  <c r="L137"/>
  <c r="L136"/>
  <c r="L124"/>
  <c r="L127" s="1"/>
  <c r="L231" s="1"/>
  <c r="L122"/>
  <c r="L111"/>
  <c r="L114" s="1"/>
  <c r="L230" s="1"/>
  <c r="L110"/>
  <c r="L95"/>
  <c r="L93"/>
  <c r="L91"/>
  <c r="L83"/>
  <c r="L75"/>
  <c r="L74"/>
  <c r="L63"/>
  <c r="L61"/>
  <c r="K226"/>
  <c r="J226"/>
  <c r="K212"/>
  <c r="J212"/>
  <c r="K210"/>
  <c r="K215" s="1"/>
  <c r="J210"/>
  <c r="J215" s="1"/>
  <c r="K209"/>
  <c r="J209"/>
  <c r="K195"/>
  <c r="K198" s="1"/>
  <c r="K235" s="1"/>
  <c r="K234" s="1"/>
  <c r="J195"/>
  <c r="J198" s="1"/>
  <c r="J235" s="1"/>
  <c r="J234" s="1"/>
  <c r="K194"/>
  <c r="J194"/>
  <c r="K179"/>
  <c r="K182" s="1"/>
  <c r="J179"/>
  <c r="J182" s="1"/>
  <c r="K178"/>
  <c r="J178"/>
  <c r="K164"/>
  <c r="J164"/>
  <c r="K162"/>
  <c r="K167" s="1"/>
  <c r="K233" s="1"/>
  <c r="K232" s="1"/>
  <c r="J162"/>
  <c r="J167" s="1"/>
  <c r="J233" s="1"/>
  <c r="J232" s="1"/>
  <c r="K161"/>
  <c r="J161"/>
  <c r="K143"/>
  <c r="J143"/>
  <c r="K141"/>
  <c r="J141"/>
  <c r="K139"/>
  <c r="J139"/>
  <c r="K137"/>
  <c r="K149" s="1"/>
  <c r="J137"/>
  <c r="J149" s="1"/>
  <c r="K136"/>
  <c r="J136"/>
  <c r="K124"/>
  <c r="K127" s="1"/>
  <c r="K231" s="1"/>
  <c r="J124"/>
  <c r="J127" s="1"/>
  <c r="J231" s="1"/>
  <c r="K122"/>
  <c r="J122"/>
  <c r="K111"/>
  <c r="K114" s="1"/>
  <c r="K230" s="1"/>
  <c r="J111"/>
  <c r="J114" s="1"/>
  <c r="J230" s="1"/>
  <c r="K110"/>
  <c r="J110"/>
  <c r="K95"/>
  <c r="J95"/>
  <c r="K93"/>
  <c r="J93"/>
  <c r="K91"/>
  <c r="J91"/>
  <c r="K90"/>
  <c r="J90"/>
  <c r="K83"/>
  <c r="J83"/>
  <c r="K75"/>
  <c r="K103" s="1"/>
  <c r="K229" s="1"/>
  <c r="J75"/>
  <c r="J103" s="1"/>
  <c r="J229" s="1"/>
  <c r="K74"/>
  <c r="J74"/>
  <c r="K63"/>
  <c r="J63"/>
  <c r="K61"/>
  <c r="K66" s="1"/>
  <c r="K228" s="1"/>
  <c r="K227" s="1"/>
  <c r="K237" s="1"/>
  <c r="J61"/>
  <c r="J66" s="1"/>
  <c r="J228" s="1"/>
  <c r="J227" s="1"/>
  <c r="J237" s="1"/>
  <c r="K164" i="14"/>
  <c r="J164"/>
  <c r="J162"/>
  <c r="J167" s="1"/>
  <c r="J233" s="1"/>
  <c r="J232" s="1"/>
  <c r="J143"/>
  <c r="J141"/>
  <c r="J139"/>
  <c r="J137"/>
  <c r="K111"/>
  <c r="K114" s="1"/>
  <c r="K230" s="1"/>
  <c r="J111"/>
  <c r="J114" s="1"/>
  <c r="J230" s="1"/>
  <c r="K83"/>
  <c r="J83"/>
  <c r="K226"/>
  <c r="J226"/>
  <c r="K209"/>
  <c r="J209"/>
  <c r="K194"/>
  <c r="J194"/>
  <c r="K178"/>
  <c r="J178"/>
  <c r="K161"/>
  <c r="J161"/>
  <c r="K136"/>
  <c r="J136"/>
  <c r="K122"/>
  <c r="J122"/>
  <c r="K110"/>
  <c r="J110"/>
  <c r="K74"/>
  <c r="J74"/>
  <c r="K75"/>
  <c r="K91"/>
  <c r="K93"/>
  <c r="K95"/>
  <c r="K124"/>
  <c r="K127" s="1"/>
  <c r="K231" s="1"/>
  <c r="K162"/>
  <c r="K195"/>
  <c r="K198" s="1"/>
  <c r="K235" s="1"/>
  <c r="K234" s="1"/>
  <c r="K210"/>
  <c r="K212"/>
  <c r="K215" s="1"/>
  <c r="K179"/>
  <c r="K182" s="1"/>
  <c r="K137"/>
  <c r="K139"/>
  <c r="K141"/>
  <c r="K143"/>
  <c r="J228"/>
  <c r="J75"/>
  <c r="J91"/>
  <c r="J93"/>
  <c r="J95"/>
  <c r="J124"/>
  <c r="J127" s="1"/>
  <c r="J231" s="1"/>
  <c r="J179"/>
  <c r="J182" s="1"/>
  <c r="J195"/>
  <c r="J198" s="1"/>
  <c r="J235" s="1"/>
  <c r="J234" s="1"/>
  <c r="J210"/>
  <c r="J212"/>
  <c r="J82" i="7"/>
  <c r="J98" s="1"/>
  <c r="J303" s="1"/>
  <c r="J86"/>
  <c r="J94"/>
  <c r="J107"/>
  <c r="J113"/>
  <c r="J116"/>
  <c r="J112" s="1"/>
  <c r="J119" s="1"/>
  <c r="J304" s="1"/>
  <c r="J129"/>
  <c r="J128" s="1"/>
  <c r="J132"/>
  <c r="J131" s="1"/>
  <c r="J146"/>
  <c r="J149" s="1"/>
  <c r="J306" s="1"/>
  <c r="J160"/>
  <c r="J166" s="1"/>
  <c r="J177"/>
  <c r="J179"/>
  <c r="J181"/>
  <c r="J184"/>
  <c r="J202"/>
  <c r="J206" s="1"/>
  <c r="J309" s="1"/>
  <c r="J308" s="1"/>
  <c r="J216"/>
  <c r="J219" s="1"/>
  <c r="J310" s="1"/>
  <c r="J230"/>
  <c r="J232"/>
  <c r="J236" s="1"/>
  <c r="J250"/>
  <c r="J252"/>
  <c r="J255"/>
  <c r="J312" s="1"/>
  <c r="J265"/>
  <c r="J269" s="1"/>
  <c r="J313" s="1"/>
  <c r="J280"/>
  <c r="J282"/>
  <c r="J284"/>
  <c r="J289" s="1"/>
  <c r="J188" l="1"/>
  <c r="K152" i="18"/>
  <c r="K185" s="1"/>
  <c r="K184" s="1"/>
  <c r="J90"/>
  <c r="J101" s="1"/>
  <c r="J182" s="1"/>
  <c r="J180" s="1"/>
  <c r="J134"/>
  <c r="J152"/>
  <c r="J185" s="1"/>
  <c r="J184" s="1"/>
  <c r="K90"/>
  <c r="K101" s="1"/>
  <c r="K182" s="1"/>
  <c r="K180" s="1"/>
  <c r="K134"/>
  <c r="L215" i="17"/>
  <c r="L167"/>
  <c r="L233" s="1"/>
  <c r="L232" s="1"/>
  <c r="L149"/>
  <c r="L90"/>
  <c r="L103" s="1"/>
  <c r="L229" s="1"/>
  <c r="L66"/>
  <c r="L228" s="1"/>
  <c r="K167" i="14"/>
  <c r="K233" s="1"/>
  <c r="K232" s="1"/>
  <c r="J215"/>
  <c r="J90"/>
  <c r="J103" s="1"/>
  <c r="J229" s="1"/>
  <c r="J227" s="1"/>
  <c r="J237" s="1"/>
  <c r="J149"/>
  <c r="K149"/>
  <c r="K90"/>
  <c r="K103" s="1"/>
  <c r="K229" s="1"/>
  <c r="K228"/>
  <c r="J307" i="7"/>
  <c r="J311"/>
  <c r="J136"/>
  <c r="J305" s="1"/>
  <c r="J302" s="1"/>
  <c r="J315" l="1"/>
  <c r="L227" i="17"/>
  <c r="L237" s="1"/>
  <c r="K187" i="18"/>
  <c r="J187"/>
  <c r="K227" i="14"/>
  <c r="K237" s="1"/>
  <c r="M188" i="7"/>
  <c r="N188" s="1"/>
</calcChain>
</file>

<file path=xl/sharedStrings.xml><?xml version="1.0" encoding="utf-8"?>
<sst xmlns="http://schemas.openxmlformats.org/spreadsheetml/2006/main" count="2577" uniqueCount="795">
  <si>
    <t>Program građenja objekata i uređaja komunalne infrastrukture obuhvaća građenje objekata i</t>
  </si>
  <si>
    <t xml:space="preserve"> </t>
  </si>
  <si>
    <t xml:space="preserve">U nastavku dajemo prikaz objekata i uređaja za građenje i izvora sredstava. </t>
  </si>
  <si>
    <t>1.  Građenje objekata i uređaja za:</t>
  </si>
  <si>
    <t>1.1.  javne površine</t>
  </si>
  <si>
    <t>1.2.  nerazvrstane ceste</t>
  </si>
  <si>
    <t>1.3.  groblja</t>
  </si>
  <si>
    <t>1.4.  javnu rasvjetu</t>
  </si>
  <si>
    <t>2.  Pribavljanje zemljišta za gradnju pod točkom 1.</t>
  </si>
  <si>
    <t>5.  Sanacija zemljišta za gradnju pod točkom 1.</t>
  </si>
  <si>
    <t>3.  Rušenje postojećih objekata i uređaja za gradnju pod toč. 1.</t>
  </si>
  <si>
    <t>OBJEKTI I UREĐAJI KOMUNALNE INFRASTRUKTURE</t>
  </si>
  <si>
    <t>IZVORI SREDSTAVA ZA GRADNJU OBJEKATA I UREĐAJA</t>
  </si>
  <si>
    <t>1.  Izvori za gradnju objekata i uređaja pod točkom 1.</t>
  </si>
  <si>
    <t>1.1.  komunalni doprinos</t>
  </si>
  <si>
    <t>1.2.  proračun Grada Imotskog</t>
  </si>
  <si>
    <t>1.3.  naknade za koncesije</t>
  </si>
  <si>
    <t>1.4.  drugi izvori utvrđeni posebnim zakonom</t>
  </si>
  <si>
    <t>2. Izvri sredstava za financiranje pod točkom 2. do točke 5.</t>
  </si>
  <si>
    <t>2.1.  komunalni doprinos</t>
  </si>
  <si>
    <t xml:space="preserve">uređaja komunalne infrastrukture i izvore sredstava za financiranje građenja sukladno odredbama </t>
  </si>
  <si>
    <t>članka 30. stavak 1. i članka 31. stavak 5. Zakona o komunalnom gospodarstvu (N.N. 26/03-pr.txt,</t>
  </si>
  <si>
    <t>82/04, 110/04-ur.,178/04).</t>
  </si>
  <si>
    <t>1.  GRADNJA OBJEKATA I UREĐAJA KOMUNALNE INFRASTRUKTURE</t>
  </si>
  <si>
    <t>I IZVORI SREDSTAVA ZA GRADNJU</t>
  </si>
  <si>
    <t>1.1.  GRADNJA JAVNIH POVRŠINA</t>
  </si>
  <si>
    <t>1.1.1.</t>
  </si>
  <si>
    <t>javne zelene površine</t>
  </si>
  <si>
    <t>1.1.2.</t>
  </si>
  <si>
    <t>pješačke staze</t>
  </si>
  <si>
    <t>1.1.3.</t>
  </si>
  <si>
    <t>pješačke zone</t>
  </si>
  <si>
    <t>1.1.4.</t>
  </si>
  <si>
    <t>otvoreni odvodni kanali</t>
  </si>
  <si>
    <t xml:space="preserve">1.1.5. </t>
  </si>
  <si>
    <t>trgovi</t>
  </si>
  <si>
    <t>1.1.6.</t>
  </si>
  <si>
    <t>parkovi</t>
  </si>
  <si>
    <t>1.1.7.</t>
  </si>
  <si>
    <t>dječja igrališta</t>
  </si>
  <si>
    <t>1.1.8.</t>
  </si>
  <si>
    <t xml:space="preserve">javne prometne površine </t>
  </si>
  <si>
    <t>1.1.9.</t>
  </si>
  <si>
    <t>dijelovi uz javne ceste u naseljima</t>
  </si>
  <si>
    <t>1.2.  GRADNJA NERAZVRSTANIH CESTA</t>
  </si>
  <si>
    <t>1.2.1.</t>
  </si>
  <si>
    <t>nerazvrstane ceste</t>
  </si>
  <si>
    <t>1.2.2.</t>
  </si>
  <si>
    <t>dijelovi uz nerazvrstane ceste u naseljima</t>
  </si>
  <si>
    <t>1.2.3.</t>
  </si>
  <si>
    <t>ulice i putevi</t>
  </si>
  <si>
    <t>1.3.  GRADNJA GROBLJA</t>
  </si>
  <si>
    <t>1.3.1.</t>
  </si>
  <si>
    <t>gradnja novih groblja</t>
  </si>
  <si>
    <t>1.3.2</t>
  </si>
  <si>
    <t>proširenje postojećih groblja</t>
  </si>
  <si>
    <t>1.4.  GRADNJA JAVNE RASVJETE</t>
  </si>
  <si>
    <t>1.4.1.</t>
  </si>
  <si>
    <t>gradnja objekata i uređaja nove javne rasvjete</t>
  </si>
  <si>
    <t>proširenje postojeće javne rasvjete</t>
  </si>
  <si>
    <t>2.  PRIBAVLJANJE ZEMLJIŠTA ZA GRADNJU OBJEKATA I UREĐAJA</t>
  </si>
  <si>
    <t>KOMUNALNE INFRASTRUKTURE</t>
  </si>
  <si>
    <t>2.1.</t>
  </si>
  <si>
    <t>javne površine</t>
  </si>
  <si>
    <t>2.2.</t>
  </si>
  <si>
    <t>2.3.</t>
  </si>
  <si>
    <t>groblja</t>
  </si>
  <si>
    <t>2.4.</t>
  </si>
  <si>
    <t>javnu rasvjetu</t>
  </si>
  <si>
    <t>Pribavljanje zemljišta za gradnju objekata i uređaja za :</t>
  </si>
  <si>
    <t>3.  RUŠENJE POSTOJEĆIH OBJEKATA I UREĐAJA ZA GRADNJU OBJEKATA</t>
  </si>
  <si>
    <t>I UREĐAJA KUMUNALNE INFRASTRUKTURE</t>
  </si>
  <si>
    <t>3.1.</t>
  </si>
  <si>
    <t>3.2.</t>
  </si>
  <si>
    <t>3.3.</t>
  </si>
  <si>
    <t>3.4.</t>
  </si>
  <si>
    <t>Rušenje postojećih objekata i uređaja za gradnju objekata i uređaja za:</t>
  </si>
  <si>
    <t>OBJEKATA I UREĐAJA KOMUNALNE INFRASTRUKTURE</t>
  </si>
  <si>
    <t>Premještanje podzemnih i nadzemnih uređaja za gradnju objekata i uređaja za :</t>
  </si>
  <si>
    <t>4.1.</t>
  </si>
  <si>
    <t>4.2.</t>
  </si>
  <si>
    <t>4.3.</t>
  </si>
  <si>
    <t>4.4.</t>
  </si>
  <si>
    <t>5.  SANACIJA ZEMLJIŠTA ZA GRADNJU OBJEKATA I UREĐAJA</t>
  </si>
  <si>
    <t>Sanacija zemljišta za gradnju objekata i uređaja za :</t>
  </si>
  <si>
    <t>5.1.</t>
  </si>
  <si>
    <t>5.2.</t>
  </si>
  <si>
    <t>5.3.</t>
  </si>
  <si>
    <t>5.4.</t>
  </si>
  <si>
    <t xml:space="preserve">KOMUNALNE INFRASTRUKTURE ZA KOJE JE </t>
  </si>
  <si>
    <t>INVESTITOR GRAD IMOTSKI</t>
  </si>
  <si>
    <t xml:space="preserve">KOMUNALNE INFRASTRUKTURE I NABAVU OPREME  ZA KOJE JE </t>
  </si>
  <si>
    <t>NOSITELJ INVESTICIJE GRAD IMOTSKI</t>
  </si>
  <si>
    <t>komunalnom gospodarstvu (N.N. 26/03-pr. Tekst, 82/04, 110/04-ur.,178/04).</t>
  </si>
  <si>
    <t xml:space="preserve">financiranje gradnje i nabave opreme sukladno odredbama članka 30. stavak 2. Zakona o </t>
  </si>
  <si>
    <t xml:space="preserve">građenje objekata i uređaja komunalne infrastrukture i nabavu opreme, te izvore sredstava za </t>
  </si>
  <si>
    <t xml:space="preserve">Program građenja objekata i uređaja komunalne infrastrukture i nabavu opreme obuhvaća </t>
  </si>
  <si>
    <t xml:space="preserve">U nastavku dajemo prikaz objekata i uređaja za građenje i nabavu opreme, te izvore sredstava. </t>
  </si>
  <si>
    <t>OBJEKTI I UREĐAJI KOMUNALNE INFRASTRUKTURE  I NABAVA OPREME</t>
  </si>
  <si>
    <t>1.1.  opskrbu pitkom vodom</t>
  </si>
  <si>
    <t>1.2.  odvodnju otpadnih i oborinskih voda</t>
  </si>
  <si>
    <t>2.  Nabavka opreme za:</t>
  </si>
  <si>
    <t>IZVORI SREDSTAVA ZA GRADNJU OBJEKATA I UREĐAJA I NABAVU OPREME</t>
  </si>
  <si>
    <t>1.  Izvori za gradnju objekata i uređaja pod točkom 1. i nabavu opreme pod točkom 2.</t>
  </si>
  <si>
    <t>1.1.  cijena komunalne usluge</t>
  </si>
  <si>
    <t>1.2.  naknade za priključenje</t>
  </si>
  <si>
    <t>1.3.  drugi izvori utvrđeni posebnim zakomom</t>
  </si>
  <si>
    <t>ZA RAZDOBLJE 2006. - 2009. GODINA</t>
  </si>
  <si>
    <t>SUINVESTITOR GRAD IMOTSKI</t>
  </si>
  <si>
    <t xml:space="preserve">financiranje gradnje i nabave opreme sukladno odredbama članka 30. stavak 3. Zakona o </t>
  </si>
  <si>
    <t>1.1.  održavanje čistoće</t>
  </si>
  <si>
    <t>1.2.  odlaganje komunalnog otpada</t>
  </si>
  <si>
    <t>1.3.  tržnice na malo</t>
  </si>
  <si>
    <t>2.1.  održavanje čistoće</t>
  </si>
  <si>
    <t>2.2.  odlaganje komunalnog otpada</t>
  </si>
  <si>
    <t>2.3.  tržnice na malo</t>
  </si>
  <si>
    <t>1.2.  proračuna Grada Imotskog</t>
  </si>
  <si>
    <t>4.  Premještanje podzemnih i nadzemnih instalacija za gradnju pod toč. 1.</t>
  </si>
  <si>
    <t>4.  PREMJEŠTANJE PODZEMNIH I NADZEMNIH INSTALACIJA ZA GRADNJU</t>
  </si>
  <si>
    <t>2.2.  proračun Grada Imotskog</t>
  </si>
  <si>
    <t>2.3.  drugi izvori utvrđeni posebnim zakonom</t>
  </si>
  <si>
    <t>2.  Nabava opreme za:</t>
  </si>
  <si>
    <t>R E P U B L I K A  H R V A T S K A</t>
  </si>
  <si>
    <t>SPLITSKO-DALMATINSKA ŽUPANIJA</t>
  </si>
  <si>
    <t>G R A D   I M O T S K I</t>
  </si>
  <si>
    <t>P  R  O  G  R  A  M</t>
  </si>
  <si>
    <t>GRADNJE OBJEKATA I UREĐAJA</t>
  </si>
  <si>
    <t>I.  PROGRAM GRADNJE OBJEKATA I UREĐAJA</t>
  </si>
  <si>
    <t xml:space="preserve">II.  PROGRAM GRADNJE OBJEKATA I UREĐAJA </t>
  </si>
  <si>
    <t xml:space="preserve">III.  PROGRAM GRADNJE OBJEKATA I UREĐAJA </t>
  </si>
  <si>
    <t>1.3.2.1.</t>
  </si>
  <si>
    <t>Proširenje postojećih groblja</t>
  </si>
  <si>
    <t>Proširenje površina za ukop</t>
  </si>
  <si>
    <t>1.3.2.1.1.</t>
  </si>
  <si>
    <t>1.3.2.1.2.</t>
  </si>
  <si>
    <t>Groblje sv. Ante u Vinjanima Gornjim</t>
  </si>
  <si>
    <t>Groblje sv. Roka u Vinjanima Donjim</t>
  </si>
  <si>
    <t>1.1.7.1.</t>
  </si>
  <si>
    <t>Građenje dječjih igrališta</t>
  </si>
  <si>
    <t>1.2.3.1.</t>
  </si>
  <si>
    <t>1.2.3.2.</t>
  </si>
  <si>
    <t>1.2.3.3.</t>
  </si>
  <si>
    <t>Građenje ulica i puteva</t>
  </si>
  <si>
    <t>Građenje ulica</t>
  </si>
  <si>
    <t>Građenje puteva</t>
  </si>
  <si>
    <t>Građenje poljskih puteva</t>
  </si>
  <si>
    <t>1.2.3.1.1.</t>
  </si>
  <si>
    <t>Ulica Imotskih iseljenika u Imotskom</t>
  </si>
  <si>
    <t>1.1.8.1.</t>
  </si>
  <si>
    <t xml:space="preserve">Građenje javno prometnih površina </t>
  </si>
  <si>
    <t>Šetalište S. Radića u Imotskom - južna strana</t>
  </si>
  <si>
    <t>1.1.8.2.</t>
  </si>
  <si>
    <t>1.1.8.3.</t>
  </si>
  <si>
    <t>1.1.8.4.</t>
  </si>
  <si>
    <t>1.1.8.5.</t>
  </si>
  <si>
    <t>1.1.8.6.</t>
  </si>
  <si>
    <t xml:space="preserve">PROGRAM GRADNJE OBJEKATA I UREĐAJA </t>
  </si>
  <si>
    <t>R E P U B L I K A   H R V A T S K A</t>
  </si>
  <si>
    <t xml:space="preserve">      SPLITSKO-DALMATINSKA ŽUPANIJA</t>
  </si>
  <si>
    <t>Gradsko vijeće</t>
  </si>
  <si>
    <t>Klasa:</t>
  </si>
  <si>
    <t>Ur. broj:</t>
  </si>
  <si>
    <t>Imotski,</t>
  </si>
  <si>
    <t>Predsjednik</t>
  </si>
  <si>
    <t>Geadskog vijeća</t>
  </si>
  <si>
    <t>Mate Kutleša, prof.</t>
  </si>
  <si>
    <t>Članak 1.</t>
  </si>
  <si>
    <t xml:space="preserve">       Na temelju članka 30. Zakona o komunalnom gospodarstvu ("N.N." 23/03-ptočišćeni tekst,</t>
  </si>
  <si>
    <t xml:space="preserve">82/04, 110/04-uredba, 178/04), Zakona o proračunu (N.N. br. 96/03) i članka    . Statuta Grada </t>
  </si>
  <si>
    <t>Imotskog ("Službeni glasnik Grada Imotskog" br.                Gradsko vijeće Grada Imotskog na svojoj</t>
  </si>
  <si>
    <t xml:space="preserve">objekata i uređaja komunalne infrastrukture i izvore sredstava za financiranje gradnje sukladno  </t>
  </si>
  <si>
    <t xml:space="preserve">članku 30. stavak 1., gradnja objekata i uređaja komunalne infrastrukture i nabavku opreme, te izvore  </t>
  </si>
  <si>
    <t>Zakona o komunalnom gospodarstvu ("N.N."br: 26/03-pr.txt, 82/04, 110/04-ur, 178/04).</t>
  </si>
  <si>
    <t>infrastrukture i nabavku opreme, te izvore sredstava za financiranja sukladno članku 30. stavak 3.</t>
  </si>
  <si>
    <t>sredstava za financiranje sukladno članku 30. stavak 2. i gradnja objekata i uređaja komunalne</t>
  </si>
  <si>
    <t>Članak 2.</t>
  </si>
  <si>
    <t>članku 30. stavak 1. Zakona o komunalnom gospodarstvu su kako slijedi :</t>
  </si>
  <si>
    <t>Dječje igralište u ul. Fra S. Vrljića u Imotskom</t>
  </si>
  <si>
    <t>UKUPNO GRADNJA JAVNIH POVRŠINA</t>
  </si>
  <si>
    <t>R.br</t>
  </si>
  <si>
    <t>Oznaka</t>
  </si>
  <si>
    <t>O  p  i  s</t>
  </si>
  <si>
    <t>I z n o s</t>
  </si>
  <si>
    <t>1.</t>
  </si>
  <si>
    <t>3.</t>
  </si>
  <si>
    <t>4.</t>
  </si>
  <si>
    <t>2.</t>
  </si>
  <si>
    <t>1.1.9.1.</t>
  </si>
  <si>
    <t>Dijelovi uz javne ceste u naseljima</t>
  </si>
  <si>
    <t>1.1.9.2.</t>
  </si>
  <si>
    <t>se u tabelarnom pregledu koji slijedi :</t>
  </si>
  <si>
    <t>Opis nerazvrstanih cesta, ulica i puteva, te iznos sredstava koji se planira uložiti u njihovu gradnju</t>
  </si>
  <si>
    <t>UKUPNO GRADNJA NERAZVRSTANIH CESTA</t>
  </si>
  <si>
    <t>1.2.1.1.</t>
  </si>
  <si>
    <t>1.2.1.2.</t>
  </si>
  <si>
    <t>Kukavice (L67155)-Aračići (D60)</t>
  </si>
  <si>
    <t>Kukavice (L67155)-Sv.Ante (Ž6185 )</t>
  </si>
  <si>
    <t>1.2.1.3.</t>
  </si>
  <si>
    <t>Vinjani D. (L) - granica Općine Zmijavci</t>
  </si>
  <si>
    <t>Spoj Biokovska-Ul. Fra. Stjepana Vrljića</t>
  </si>
  <si>
    <t>Nerazvrstane ceste</t>
  </si>
  <si>
    <t>1.2.3.2.1.</t>
  </si>
  <si>
    <t>Vinjani Donji (glavni put kroz mjesto) - 5 lokacija</t>
  </si>
  <si>
    <t>UKUPNO GRADNJA GROBALJA</t>
  </si>
  <si>
    <t>1.3.  GRADNJA GROBALJA</t>
  </si>
  <si>
    <t>Opis i vrsta radova na pojedinim grobljima, te iznos sredstava koje se planira uložiti za njihovu</t>
  </si>
  <si>
    <t>Opis i vrsta radova na javnoj rasvjeti, te iznos sredstava koje se planira uložiti za njihovu</t>
  </si>
  <si>
    <t>UKUPNO GRADNJA JAVNE RASVJETE</t>
  </si>
  <si>
    <t>Gradnja objekata i uređaja nove javne rasvjete</t>
  </si>
  <si>
    <t>Proširenje postojeće javne rasvjete</t>
  </si>
  <si>
    <t>INFRASTRUKTURE</t>
  </si>
  <si>
    <t>1.5.  PRIPREMNI RADOVI ZA GRADNJU OBJEKATA I UREĐAJA KOMUNALNE</t>
  </si>
  <si>
    <t xml:space="preserve">financiraju sukladno članku 31. stavak 5. Zakona o komunalnom gospodarstvu, te iznos sredstava </t>
  </si>
  <si>
    <t>Opis i vrsta pripremnih radova na izgradnji objekata i uređaja komunalne infrastrukture koji se</t>
  </si>
  <si>
    <t>1.5.1.</t>
  </si>
  <si>
    <t xml:space="preserve">1.5.2. </t>
  </si>
  <si>
    <t>1.5.3.</t>
  </si>
  <si>
    <t>1.5.4.</t>
  </si>
  <si>
    <t xml:space="preserve">Pribavljanje zemljišta za gradnju 1.1. - 1.4. </t>
  </si>
  <si>
    <t>Rušenje postojećih objekata za gradnju 1.1. - 1.4.</t>
  </si>
  <si>
    <t>Premještanje instalacija za gradnju 1.1. - 1.4.</t>
  </si>
  <si>
    <t>Sanacija zemljišta za gradnju 1.1. - 1.4.</t>
  </si>
  <si>
    <t>UKUPNO PRIPREMNI RADOVI ZA  1.1. - 1.4</t>
  </si>
  <si>
    <t>Članak 3.</t>
  </si>
  <si>
    <t>Izvori sredstava za financiranje gradnje objekata i uređaja komunalne infrastrukture iz članka 2.</t>
  </si>
  <si>
    <t>ovog programa dati su u tabelarnom pregledu koji slijedi :</t>
  </si>
  <si>
    <t xml:space="preserve">IZVORI SREDSTAVA ZA FINANCIRANJE GRADNJE </t>
  </si>
  <si>
    <t>Komunalni doprinos</t>
  </si>
  <si>
    <t>Proračun Grada Imotskog</t>
  </si>
  <si>
    <t>Naknade za koncesije</t>
  </si>
  <si>
    <t>Drugi izvori utvrđeni posebnim zakonom</t>
  </si>
  <si>
    <t>1.1.</t>
  </si>
  <si>
    <t>Koncesija "Parkirališta" d.o.o.</t>
  </si>
  <si>
    <t>Koncesije za pogrebne usluge</t>
  </si>
  <si>
    <t>Dijelovi uz nerazvrstane ceste u naseljima</t>
  </si>
  <si>
    <t>I z v o r i    s r e d s t a v a</t>
  </si>
  <si>
    <t>UKUPNO IZVORI SREDSTAVA</t>
  </si>
  <si>
    <t>Članak 4.</t>
  </si>
  <si>
    <t>članku 30. stavak 2. Zakona o komunalnom gospodarstvu su kako slijedi :</t>
  </si>
  <si>
    <t>2.1.  GRADNJU OBJEKATA I UREĐAJA KOMUNALNE INFRASTRUKTURE</t>
  </si>
  <si>
    <t>2.1.1.</t>
  </si>
  <si>
    <t>Objekti i uređaji za opskrbu pitkom vodom</t>
  </si>
  <si>
    <t>2.1.1.1.</t>
  </si>
  <si>
    <t>2.1.1.2.</t>
  </si>
  <si>
    <t>UKUPNO GRADNJA OBJEKATA I UREĐAJA</t>
  </si>
  <si>
    <t>Opis objekata i uređaja s načinom sudjelovanja u izgradnji, te iznos sredstava koje se planira uložiti</t>
  </si>
  <si>
    <t>Mjesna mreža Vinjani Gornji - sufinanciranje</t>
  </si>
  <si>
    <t>Vodovod C.S. Opačac-Vinjani Gornji - sufinanciranje</t>
  </si>
  <si>
    <t xml:space="preserve">2.2.  NABAVKA OPREME ZA OBJEKTE I UREĐAJE KOMUNALNE </t>
  </si>
  <si>
    <t>Opis opreme s načinom sudjelovanja u nabavci, te iznos sredstava koje se planira uložiti u nabavku</t>
  </si>
  <si>
    <t>2.2.1.</t>
  </si>
  <si>
    <t>2.2.1.1.</t>
  </si>
  <si>
    <t>Nabavka opreme za opskrbu pitkom vodom</t>
  </si>
  <si>
    <t>Crpna stanica Glavina Gornja - sufinanciranje</t>
  </si>
  <si>
    <t xml:space="preserve">IZVORI SREDSTAVA ZA FINANCIRANJE GRADNJE I NABAVKU OPREME </t>
  </si>
  <si>
    <t>Članak 5.</t>
  </si>
  <si>
    <t>opreme iz članka 4. ovog programa dati su u tabelarnom pregledu koji slijedi :</t>
  </si>
  <si>
    <t>Izvori sredstava za financiranje gradnje objekata i uređaja komunalne infrastrukture i nabavku</t>
  </si>
  <si>
    <t>Iz cijena komunalnih usluga</t>
  </si>
  <si>
    <t>1.2.</t>
  </si>
  <si>
    <t>Naknade za priključenje</t>
  </si>
  <si>
    <t>Na vodoopskrbni sustav</t>
  </si>
  <si>
    <t>UKUPNO NABAVKA OPREME</t>
  </si>
  <si>
    <t>Ul. I. G. Kovačića u Imotskom - rekons. skalina</t>
  </si>
  <si>
    <t>Obrtnički prolaz u Imotskom - rekonst. skalina</t>
  </si>
  <si>
    <t>Ul. Biskupa Š. Milinovića u Imotskom - rekonstr. skalina</t>
  </si>
  <si>
    <t>Ul. Biskupa P. Vujčića u Imotskom - rekonst. skalina</t>
  </si>
  <si>
    <t>Teslin prolaz u Imotskom - rekons. skalina</t>
  </si>
  <si>
    <t>Zaobilaznica-Borak - zaštitni zid i nogostup (uz D60)</t>
  </si>
  <si>
    <t>D60-G.P. Vinjani D. - zaštitni zid i nogostup (uz D221)</t>
  </si>
  <si>
    <t xml:space="preserve">1.4.2. </t>
  </si>
  <si>
    <t>Republika Hrvatska</t>
  </si>
  <si>
    <t>Splitsko-dalmatinska županija</t>
  </si>
  <si>
    <t>Članak 6.</t>
  </si>
  <si>
    <t>članku 30. stavak 3. Zakona o komunalnom gospodarstvu su kako slijedi :</t>
  </si>
  <si>
    <t>3.1.  GRADNJU OBJEKATA I UREĐAJA KOMUNALNE INFRASTRUKTURE</t>
  </si>
  <si>
    <t>Objekti i uređaji za održavanje čistoće</t>
  </si>
  <si>
    <t>3.1.1.</t>
  </si>
  <si>
    <t>3.1.1.1.</t>
  </si>
  <si>
    <t>Zeleni otoci (sakupljališta otpada) - sufinanciranje</t>
  </si>
  <si>
    <t>3.1.2.</t>
  </si>
  <si>
    <t>3.1.2.1.</t>
  </si>
  <si>
    <t>Objekti i uređaji za odlaganje komunalnog otpada</t>
  </si>
  <si>
    <t>Odlagalište Kozjačić - dogradnja - sufinanciranje</t>
  </si>
  <si>
    <t xml:space="preserve">3.2.  NABAVKA OPREME ZA OBJEKTE I UREĐAJE KOMUNALNE </t>
  </si>
  <si>
    <t>3.2.1.</t>
  </si>
  <si>
    <t>Nabavka opreme za održavanje čistoće</t>
  </si>
  <si>
    <t>Nabavka kontejnera za otpad - sufinanciranje</t>
  </si>
  <si>
    <t>Nabavka uličnih kanta za otpad - sufinanciranje</t>
  </si>
  <si>
    <t>3.2.1.1.</t>
  </si>
  <si>
    <t>3.2.1.2.</t>
  </si>
  <si>
    <t>Članak 7.</t>
  </si>
  <si>
    <t>opreme iz članka 6. ovog programa dati su u tabelarnom pregledu koji slijedi :</t>
  </si>
  <si>
    <t>Cijene čistoće</t>
  </si>
  <si>
    <t>Republika Hrvatska - Fond za zaš. okol.i energ. učink.</t>
  </si>
  <si>
    <t>Članak 8.</t>
  </si>
  <si>
    <t xml:space="preserve">Sveukupnu vrijednost radova planiranih ovim Programom, a sukladno članku 30. i članku 31.  </t>
  </si>
  <si>
    <t xml:space="preserve">stavak 5. Zakona o komunalnom gospodarstvu, koji su pojedinačno iskazani u člancima 2., 4. i 6. ovog </t>
  </si>
  <si>
    <t>Programa dati su u rekapitulaciji koja slijedi :</t>
  </si>
  <si>
    <t>REKAPITULACIJA GRADNJE OBJEKATA I UREĐAJA KOMUNALNE</t>
  </si>
  <si>
    <t>Vrsta gradnje</t>
  </si>
  <si>
    <t>Objekti i uređaji iz članka 2.</t>
  </si>
  <si>
    <t>Objekti i uređaji i nabavka opreme iz članka 4.</t>
  </si>
  <si>
    <t>Objekti i uređaji i nabavka opreme iz članka 6.</t>
  </si>
  <si>
    <t>1.3.</t>
  </si>
  <si>
    <t>1.4.</t>
  </si>
  <si>
    <t>1.5.</t>
  </si>
  <si>
    <t>5.</t>
  </si>
  <si>
    <t>6.</t>
  </si>
  <si>
    <t>7.</t>
  </si>
  <si>
    <t>8.</t>
  </si>
  <si>
    <t>9.</t>
  </si>
  <si>
    <t>Gradnja javnih površina</t>
  </si>
  <si>
    <t>Gradnja nerazvrstanih cesta</t>
  </si>
  <si>
    <t>Gradnja groblja</t>
  </si>
  <si>
    <t>Gradnja javne rasvjete</t>
  </si>
  <si>
    <t>Pripremni radovi za gradnju 1.1. - 1.4.</t>
  </si>
  <si>
    <t>Oprema za objekte i uređaje vodopskrbe i odvodnje</t>
  </si>
  <si>
    <t>Objekti i uređaji vodoopskrbe i odvodnje</t>
  </si>
  <si>
    <t>Objekti i uređaji čistoće, odlaganja komunalnog otpada i tržnica</t>
  </si>
  <si>
    <t>Oprema za objekte i uređaje čistoće, odlaganja otpada i tržnica</t>
  </si>
  <si>
    <t>SVEUKUPNO GRADNJA I NABAVKA OPREME (1-3):</t>
  </si>
  <si>
    <t>Članak 9.</t>
  </si>
  <si>
    <t xml:space="preserve">Vrijednost radova iz ovog Programa utvrđena je na temelju predviđenih količina i prosječnih cijena građenja objekata i </t>
  </si>
  <si>
    <t>Konačna vrijednost svakog pojedinog objekta iz ovog Programa utvrdit će se na temelju stvarnih i</t>
  </si>
  <si>
    <t>građenja uređaja komunalne infrastrukture na području Grada Imotskog.</t>
  </si>
  <si>
    <t>ukupnih troškova gradnje.</t>
  </si>
  <si>
    <t>Članak 10.</t>
  </si>
  <si>
    <t>Za realizaciju radova iz ovog Programa naredbodavac je gradonačelnik Grada Imotskog.</t>
  </si>
  <si>
    <t>Članak 11.</t>
  </si>
  <si>
    <t>Ukoliko se u tijeku realizacije ovog Programa pojavi opravdana potreba za izgradnjom objekata</t>
  </si>
  <si>
    <t>koji nisu predviđeni ovim Programom odluku o uvrštenju u Program i realizaciju istih donosi, za svakog</t>
  </si>
  <si>
    <t>pojedinačno, Gradsko poglavarstvo Grada Imotskog.</t>
  </si>
  <si>
    <t xml:space="preserve">Isto tako, ako se u tijeku realizacije ovog Programa utvrdi opravdana privremena ili trajna </t>
  </si>
  <si>
    <t>nemogućnost izgradnje pojedinog objekta odluku o privremenom ili trajnom odustajanju od gradnje</t>
  </si>
  <si>
    <t>donosi Gradsko poglavarstvo Grada Imotskog i to za svaki objekat pojedinačno.</t>
  </si>
  <si>
    <t>Članak 12.</t>
  </si>
  <si>
    <t>Ovaj Program stupa na snagu osmog dana od dana objave i "Službenom glasniku Grada</t>
  </si>
  <si>
    <t>Imotskog".</t>
  </si>
  <si>
    <t>Predsjednik Gradskog vijeća</t>
  </si>
  <si>
    <t>Grada Imotskog</t>
  </si>
  <si>
    <t>_________________</t>
  </si>
  <si>
    <t>1.1.7.2.</t>
  </si>
  <si>
    <t>1.1.7.3.</t>
  </si>
  <si>
    <t>Igralište u ul. G. Šuška - uređenje</t>
  </si>
  <si>
    <t>Igralište u Vinjanima G.-Lončari - rekonstrukcija</t>
  </si>
  <si>
    <t>1.1.8.7.</t>
  </si>
  <si>
    <t>Parkiralište u Biokovskoj ul. - između OŠ i Dj. Vrtića</t>
  </si>
  <si>
    <t>1.4.2.1.</t>
  </si>
  <si>
    <t>Dogradnja u Vinjanima Gornjim</t>
  </si>
  <si>
    <t>1.3.1.2.</t>
  </si>
  <si>
    <t>1.3.1.2.3.</t>
  </si>
  <si>
    <t>x</t>
  </si>
  <si>
    <t>Gradnja grobalja</t>
  </si>
  <si>
    <t>Gradnja oproštajnog dijela</t>
  </si>
  <si>
    <t>Mrtvačnica na groblju u Imotskom</t>
  </si>
  <si>
    <t>Naknada za korištenje odlagališta i Eko renta</t>
  </si>
  <si>
    <t>1.5.1.1.</t>
  </si>
  <si>
    <t>Ul. Imotskih iseljenika - kupnja zemljišta</t>
  </si>
  <si>
    <t>x?</t>
  </si>
  <si>
    <t>Prodaja nekretnina i grobnica</t>
  </si>
  <si>
    <t>Županijska uprava za ceste</t>
  </si>
  <si>
    <t>Šetalište S. Radića u Imotskom</t>
  </si>
  <si>
    <t>U Vinjanima Donjim</t>
  </si>
  <si>
    <t xml:space="preserve">Upravni odjel za komunalne i stambene </t>
  </si>
  <si>
    <t>poslove, prostorno uređenje, zaštitu</t>
  </si>
  <si>
    <t>okoliša i graditeljstvo</t>
  </si>
  <si>
    <t>U 2007. GODINI</t>
  </si>
  <si>
    <t xml:space="preserve">     sjednici održanoj dana 00.00.2006. godine donosi</t>
  </si>
  <si>
    <t>Ovim Program gradnje objekata i uređaja komunalne infrastrukture planira se u 2007. godini gradnja</t>
  </si>
  <si>
    <t>Objekati i uređaji komunalne infrastrukture koji se planiraju graditi u 2007. godini sukladno</t>
  </si>
  <si>
    <t>Opis javnih površina i iznos sredstava koja se planiraju ulužiti u njihovu gradnju u 2007. godini daje</t>
  </si>
  <si>
    <t>u 2007. godini daje se u tabelarnom pregledu koji slijedi :</t>
  </si>
  <si>
    <t>realizaciju u 2007. godini daje se u tabelarnom pregledu koji slijedi :</t>
  </si>
  <si>
    <t>koji se planira za njhovu realizaciju u 2007. godini daje se u tabelarnom pregledu koji slijedi :</t>
  </si>
  <si>
    <t>u gradnju istih u 2007. godini daje se u tabelarnom pregledu koji slijedi :</t>
  </si>
  <si>
    <t>iste u 2007. godini daje se u tabelarnom pregledu koji slijedi :</t>
  </si>
  <si>
    <t>INFRASTRUKTURE U 2007. GODINI</t>
  </si>
  <si>
    <t>1.2.4.</t>
  </si>
  <si>
    <t>Djelovi uz javne ceste u naseljima</t>
  </si>
  <si>
    <t>1.2.2.2.</t>
  </si>
  <si>
    <t xml:space="preserve">Nogostup i uređenje u ul. B. Bušića - prema sred. školi </t>
  </si>
  <si>
    <t>1.2.1.4.</t>
  </si>
  <si>
    <t>U Imotskom</t>
  </si>
  <si>
    <t>U Vinjanima Gornjim</t>
  </si>
  <si>
    <t>U Glavini Donjoj</t>
  </si>
  <si>
    <t>Županija splitsko-dalmatinska</t>
  </si>
  <si>
    <t>1.1.7.14</t>
  </si>
  <si>
    <t>Igralište u Nenadića (Vinjani G.)</t>
  </si>
  <si>
    <t>1.2.1.5.</t>
  </si>
  <si>
    <t>U Medvidovića Dragi</t>
  </si>
  <si>
    <t>1.2.1.6.</t>
  </si>
  <si>
    <t>U Glavini Gornjoj</t>
  </si>
  <si>
    <t>1.2.2.4.</t>
  </si>
  <si>
    <t>Nogostup na Điradi - ulica Bruna Bušića (spomenik)</t>
  </si>
  <si>
    <t>1.2.2.5.</t>
  </si>
  <si>
    <t>1.2.4.2.</t>
  </si>
  <si>
    <t>Uređenje poljskih puteva</t>
  </si>
  <si>
    <t>1.2.1.7.</t>
  </si>
  <si>
    <t>1.2.4.6.</t>
  </si>
  <si>
    <t>Gradskog vijeća</t>
  </si>
  <si>
    <t>1.2.3.3.1.</t>
  </si>
  <si>
    <t>Nerazvrstana cesta Vinjani G. - Vinjani D. (D221)</t>
  </si>
  <si>
    <t>Nogostup u Blajburškoj ulici u Imotskom</t>
  </si>
  <si>
    <t>1.2.4.7.</t>
  </si>
  <si>
    <t>su kako slijedi :</t>
  </si>
  <si>
    <t>tabelarnom pregledu koji slijedi :</t>
  </si>
  <si>
    <t>Izvori sredstava za financiranje gradnje objekata i uređaja komunalne infrastrukture i nabavku opreme iz članka 4. ovog programa dati su u</t>
  </si>
  <si>
    <t>Konačna vrijednost svakog pojedinog objekta iz ovog Programa utvrdit će se na temelju stvarnih i ukupnih troškova gradnje.</t>
  </si>
  <si>
    <t>1.2.2.7.</t>
  </si>
  <si>
    <t xml:space="preserve">Potporni zid kod Doma zdravlja u Imotskomu </t>
  </si>
  <si>
    <t>Ostali potporni zidovi i nogostupi uz javne ceste</t>
  </si>
  <si>
    <t>Mjesna mreža Vinjani Gornji i Glavina Gornja</t>
  </si>
  <si>
    <t xml:space="preserve">       Na temelju članka 30. Zakona o komunalnom gospodarstvu ("N.N." 23/03-ptočišćeni tekst, 82/04, 110/04-uerba, 178/04), Zakona o proračunu</t>
  </si>
  <si>
    <t>I IZMJENE</t>
  </si>
  <si>
    <t>infrastrukture i izvore sredstava za financiranje gradnje sukladno  članku 30. stavak 1., gradnja objekata i uređaja komunalne infrastrukture</t>
  </si>
  <si>
    <t xml:space="preserve">i nabavku opreme, te izvore sredstava za financiranje sukladno članku 30. stavak 2. i gradnja objekata i uređaja komunalne infrastrukture i </t>
  </si>
  <si>
    <t>nabavku opreme, te izvore sredstava za financiranja sukladno članku 30. stavak 3.Zakona o komunalnom gospodarstvu ("N.N."br: 26/03-pr.txt,</t>
  </si>
  <si>
    <t>82/04, 110/04-ur, 178/04).</t>
  </si>
  <si>
    <t>kako slijedi :</t>
  </si>
  <si>
    <t>koji slijedi :</t>
  </si>
  <si>
    <t>pregledu koji slijedi :</t>
  </si>
  <si>
    <t>Izvori sredstava za financiranje gradnje objekata i uređaja komunalne infrastrukture iz članka 2.ovog programa dati su u tabelarnom</t>
  </si>
  <si>
    <t>Izvori sredstava za financiranje gradnje objekata i uređaja komunalne infrastrukture i nabavku opreme iz članka 6. ovog programa dati su u tabelarnom</t>
  </si>
  <si>
    <t xml:space="preserve">Sveukupnu vrijednost radova planiranih ovim Programom, a sukladno članku 30. i članku 31.stavak 5. Zakona o komunalnom gospodarstvu,  </t>
  </si>
  <si>
    <t xml:space="preserve">koji su pojedinačno iskazani u člancima 2., 4. i 6. ovog Programa dati su u rekapitulaciji koja slijedi  </t>
  </si>
  <si>
    <t>Vrijednost radova iz ovog Programa utvrđena je na temelju predviđenih količina i prosječnih cijena građenja objekata i građenja uređaja</t>
  </si>
  <si>
    <t>komunalne infrastrukture na području Grada Imotskog.</t>
  </si>
  <si>
    <t>Ukoliko se u tijeku realizacije ovog Programa pojavi opravdana potreba za izgradnjom objekata koji nisu predviđeni ovim Programom</t>
  </si>
  <si>
    <t>odluku o uvrštenju u Program i realizaciju istih donosi, za svakog pojedinačno, Gradonačelnik Grada Imotskog.</t>
  </si>
  <si>
    <t>Isto tako, ako se u tijeku realizacije ovog Programa utvrdi opravdana privremena ili trajna nemogućnost izgradnje pojedinog objekta</t>
  </si>
  <si>
    <t>odluku o privremenom ili trajnom odustajanju od gradnje donosi Gradonačelnik Grada Imotskog i to za svaki objekat pojedinačno.</t>
  </si>
  <si>
    <t>Ovaj Program stupa na snagu osmog dana od dana objave i "Službenom glasniku Grada Imotskog"</t>
  </si>
  <si>
    <t>Proračun</t>
  </si>
  <si>
    <t>I Izmjene Proračuna</t>
  </si>
  <si>
    <t>Petar Bašić-Markota</t>
  </si>
  <si>
    <t>II Izmjene Proračuna</t>
  </si>
  <si>
    <t>II IZMJENE</t>
  </si>
  <si>
    <t>1.2.2.8.</t>
  </si>
  <si>
    <t xml:space="preserve">Potporni zid kod Dječjeg vrtića Imotski u Imotskomu </t>
  </si>
  <si>
    <t>Uređenje ulice kod Dječjeg vrtića Imotski u Imotskom</t>
  </si>
  <si>
    <t>1.2.3.1.6.</t>
  </si>
  <si>
    <t>1.2.4.8.</t>
  </si>
  <si>
    <t>Nogostup uz D60  kod "Lučice"</t>
  </si>
  <si>
    <t>Uređenje skalina u Imotskom</t>
  </si>
  <si>
    <t>1.2.4.9.</t>
  </si>
  <si>
    <t>Obnova starih i zapuštenih bunara</t>
  </si>
  <si>
    <t>1.2.4.10.</t>
  </si>
  <si>
    <t>Uređenje kapele Sv. Ivana u Imotskom</t>
  </si>
  <si>
    <t>1.3.3.</t>
  </si>
  <si>
    <t>Uređenje grobalja u gradu Imotskom</t>
  </si>
  <si>
    <t>Objekti i uređaji kanalizacije</t>
  </si>
  <si>
    <t>Objekti i uređeji kanalizacije u Imotskom</t>
  </si>
  <si>
    <t>U 2010. GODINI</t>
  </si>
  <si>
    <t>INFRASTRUKTURE U 2010. GODINI</t>
  </si>
  <si>
    <t>pojedinačno, Gradonačelnik Grada Imotskog.</t>
  </si>
  <si>
    <t>(N.N. br. 96/03) i članka  31. Statuta Grada Imotskog ("Službeni glasnik Grada Imotskog" br. 02/09 )  Gradsko vijeće Grada Imotskog na svojoj</t>
  </si>
  <si>
    <t>1.3.3.1</t>
  </si>
  <si>
    <t>Potporni zid i nogostup od Pešina Doca do crkve Sv. Roka u Vinj. D.</t>
  </si>
  <si>
    <t xml:space="preserve">Vrijednost radova iz ovog Programa utvrđena je na temelju predviđenih količina i prosječnih cijena  </t>
  </si>
  <si>
    <t>građenja objekata i uređaja komunalne infrastrukture na području Grada Imotskog.</t>
  </si>
  <si>
    <t>Predsjednik:</t>
  </si>
  <si>
    <t>1.2.2.9.</t>
  </si>
  <si>
    <t>Zaštitna ograda</t>
  </si>
  <si>
    <t xml:space="preserve">    . sjednici održanoj dana                        2010. godine donosi</t>
  </si>
  <si>
    <t xml:space="preserve">Objekati i uređaji komunalne infrastrukture koji se planiraju graditi u 2010. godini sukladno članku 30. stavak 1. Zakona o komunalnom gospodarstvu </t>
  </si>
  <si>
    <t xml:space="preserve">Opis nerazvrstanih cesta, ulica i puteva, te iznos sredstava koji se planira uložiti u njihovu gradnjuu 2010. godini daje se u tabelarnom pregledu </t>
  </si>
  <si>
    <t xml:space="preserve">Opis javnih površina i iznos sredstava koja se planiraju uložiti u njihovu gradnju u 2010. godini daje se u tabelarnom pregledu koji slijedi </t>
  </si>
  <si>
    <t xml:space="preserve">Opis i vrsta radova na pojedinim grobljima, te iznos sredstava koje se planira uložiti za njihovu realizaciju u 2010. godini daje se u tabelarnom </t>
  </si>
  <si>
    <t>Opis i vrsta radova na javnoj rasvjeti, te iznos sredstava koje se planira uložiti za njihovu realizaciju u 2010. godini daje se u tabelarnom</t>
  </si>
  <si>
    <t>Objekati i uređaji komunalne infrastrukture koji se planiraju graditi u 2010. godini sukladno članku 30. stavak 2. Zakona o komunalnom gospodarstvu</t>
  </si>
  <si>
    <t xml:space="preserve">Opis objekata i uređaja s načinom sudjelovanja u izgradnji, te iznos sredstava koje se planira uložiti u gradnju istih u 2010. godini daje se u </t>
  </si>
  <si>
    <t>Objekati i uređaji komunalne infrastrukture koji se planiraju graditi u 2010. godini sukladno članku 30. stavak 3. Zakona o komunalnom gospodarstvu</t>
  </si>
  <si>
    <t>Opis objekata i uređaja s načinom sudjelovanja u izgradnji, te iznos sredstava koje se planira uložiti u gradnju istih u 2010. godini daje se u tabelarnom</t>
  </si>
  <si>
    <t>363-01/10-01/</t>
  </si>
  <si>
    <t>2129/01-01-10-1.</t>
  </si>
  <si>
    <t xml:space="preserve">                         2010. god.</t>
  </si>
  <si>
    <t xml:space="preserve">                           2010. god.</t>
  </si>
  <si>
    <t>Ovim II Izmjenjenim Program gradnje objekata i uređaja komunalne infrastrukture planira se u 2010. godini gradnja objekata i uređaja komunalne</t>
  </si>
  <si>
    <t>U 2011. GODINI</t>
  </si>
  <si>
    <t>u 2011. godini daje se u tabelarnom pregledu koji slijedi :</t>
  </si>
  <si>
    <t>INFRASTRUKTURE U 2011. GODINI</t>
  </si>
  <si>
    <t>Uređenje ulice Bruna Bušića (Pošta - Đirada, donjom stranom)</t>
  </si>
  <si>
    <t>Nogostup na Bazani</t>
  </si>
  <si>
    <t xml:space="preserve">Potporni zid kod Rebića </t>
  </si>
  <si>
    <t>Uređenje Šetališta s. Radića - južna strana</t>
  </si>
  <si>
    <t xml:space="preserve">Potporni zid Put groblja u Imotskomu </t>
  </si>
  <si>
    <t>Uređenje ulice Kralja Tomislava u Imotskom</t>
  </si>
  <si>
    <t>1.2.3.1.7.</t>
  </si>
  <si>
    <t>Dogradnja u Vinjanima Donjim</t>
  </si>
  <si>
    <t>1.3.  GRADNJA JAVNE RASVJETE</t>
  </si>
  <si>
    <t xml:space="preserve">1.3.2. </t>
  </si>
  <si>
    <t>1.3.2.2.</t>
  </si>
  <si>
    <t xml:space="preserve">(N.N. br. 96/03) i članka  31. Statuta Grada Imotskog ("Službeni glasnik Grada Imotskog" br. 02/09 )  Gradsko vijeće Grada Imotskog na svojoj </t>
  </si>
  <si>
    <t>XIX. sjednici održanoj dana  20.06.2011. godine donosi</t>
  </si>
  <si>
    <t>Ovim I Izmjenjenim Program gradnje objekata i uređaja komunalne infrastrukture planira se u 2011. godini gradnja objekata i uređaja komunalne</t>
  </si>
  <si>
    <t xml:space="preserve">Objekati i uređaji komunalne infrastrukture koji se planiraju graditi u 2011. godini sukladno članku 30. stavak 1. Zakona o komunalnom gospodarstvu </t>
  </si>
  <si>
    <t xml:space="preserve">Opis javnih površina i iznos sredstava koja se planiraju uložiti u njihovu gradnju u 2011. godini daje se u tabelarnom pregledu koji slijedi </t>
  </si>
  <si>
    <t xml:space="preserve">Opis nerazvrstanih cesta, ulica i puteva, te iznos sredstava koji se planira uložiti u njihovu gradnjuu 2011. godini daje se u tabelarnom pregledu </t>
  </si>
  <si>
    <t xml:space="preserve">Opis i vrsta radova na pojedinim grobljima, te iznos sredstava koje se planira uložiti za njihovu realizaciju u 2011. godini daje se u tabelarnom </t>
  </si>
  <si>
    <t>Opis i vrsta radova na javnoj rasvjeti, te iznos sredstava koje se planira uložiti za njihovu realizaciju u 2011. godini daje se u tabelarnom</t>
  </si>
  <si>
    <t>Objekati i uređaji komunalne infrastrukture koji se planiraju graditi u 2011. godini sukladno članku 30. stavak 2. Zakona o komunalnom gospodarstvu</t>
  </si>
  <si>
    <t xml:space="preserve">Opis objekata i uređaja s načinom sudjelovanja u izgradnji, te iznos sredstava koje se planira uložiti u gradnju istih u 2011. godini daje se u </t>
  </si>
  <si>
    <t>Opis objekata i uređaja s načinom sudjelovanja u izgradnji, te iznos sredstava koje se planira uložiti u gradnju istih u 2011. godini daje se u tabelarnom</t>
  </si>
  <si>
    <t>363-01/11-01/</t>
  </si>
  <si>
    <t>2129/01-01-11-1.</t>
  </si>
  <si>
    <t>20.06.2011. god.</t>
  </si>
  <si>
    <t>Opis i vrsta radova na javnoj rasvjeti, te iznos sredstava koje se planira uložiti za njihovu realizaciju u 2011. godini daje se u tabelarnom pregledu koji slijedi :</t>
  </si>
  <si>
    <t>Izvori sredstava za financiranje gradnje objekata i uređaja komunalne infrastrukture i nabavku opreme iz članka 4. ovog programa dati su u tabelarnom</t>
  </si>
  <si>
    <t>Program</t>
  </si>
  <si>
    <t>I Izmj. Programa</t>
  </si>
  <si>
    <t>Projekti i objekti i uređeji kanalizacije u Imotskom</t>
  </si>
  <si>
    <t>Iznos</t>
  </si>
  <si>
    <t>Objekti i uređaji odvodnje</t>
  </si>
  <si>
    <t>Objekti i uređaji odvodnje u Gradu Imotskom</t>
  </si>
  <si>
    <t>EU fondovi</t>
  </si>
  <si>
    <t>Reciklažno dvorište</t>
  </si>
  <si>
    <t>Projekt reciklažnog dvorišta</t>
  </si>
  <si>
    <t>Fond za zaštitu okoliša i energetsku učinkovitost</t>
  </si>
  <si>
    <t>U 2019. GODINI</t>
  </si>
  <si>
    <t>Dr.sci. Perica Tucak</t>
  </si>
  <si>
    <t xml:space="preserve">       Na temelju članka 67. Zakona o komunalnom gospodarstvu ("N.N." 68/18)</t>
  </si>
  <si>
    <t>Ovim Program gradnje objekata i uređaja komunalne infrastrukture planira se u 2019. godini gradnja</t>
  </si>
  <si>
    <t xml:space="preserve">objekata i uređaja komunalne infrastrukture i izvore sredstava za financiranje gradnje sukladno Zakonu o </t>
  </si>
  <si>
    <t>komunalnom gospodarstvu ("N.N.", 68/18).</t>
  </si>
  <si>
    <t>Programom iz stavka 1. ovoga članka određuju se:</t>
  </si>
  <si>
    <t xml:space="preserve">   građevinskog područja (GNDGP),</t>
  </si>
  <si>
    <t>1. građevine komunalne infrastrukture koje će se graditi radi uređenja neuređenih dijelova</t>
  </si>
  <si>
    <t xml:space="preserve">2. građevine komunalne infrastrukture koje će se graditi u uređenim dijelovima građevinskog  </t>
  </si>
  <si>
    <t xml:space="preserve">   područja (GUDGP)</t>
  </si>
  <si>
    <t>3. građevine komunalne infrastrukture koje će se graditi izvan građevinskog područja (GIGP)</t>
  </si>
  <si>
    <t>4. postojeće građevine komunalne infrastrukture koje će se rekonstruirati i način rekonstrukcije (REK)</t>
  </si>
  <si>
    <t>5. građevine komunalne infrastrukture koje će se uklanjati (UKL)</t>
  </si>
  <si>
    <t>1. nerazvrstane ceste</t>
  </si>
  <si>
    <t>2. javne prometne površine na kojima nije dopušten promet motornih vozila</t>
  </si>
  <si>
    <t>Ovim Programom planira se gradnja slijedeće komunalne infrastrukture:</t>
  </si>
  <si>
    <t>3. javne zelene površine</t>
  </si>
  <si>
    <t>4. građevine i uređaji javne namjene</t>
  </si>
  <si>
    <t>5. javna rasvjeta</t>
  </si>
  <si>
    <t>6. groblja</t>
  </si>
  <si>
    <t>1. iz komunalnog doprinosa</t>
  </si>
  <si>
    <t>Izvori sredstava za financiranje gradnje planiranim Programom osigurat će se:</t>
  </si>
  <si>
    <t>Vrsta posla</t>
  </si>
  <si>
    <t>Vrsta troška</t>
  </si>
  <si>
    <t>Troškovi građenja komunalne infrastrukture u tabelama ovog Prpgrama označeno su kako slijedi:</t>
  </si>
  <si>
    <t>1. zemljišta na kojem će se graditi komunalna infrastruktura -  (Z)</t>
  </si>
  <si>
    <t>2. uklanjanja i izmještanja postojećih građevina i trajnih nasada - (UI)</t>
  </si>
  <si>
    <t xml:space="preserve">3. sanacije zemljišta (odvodnjavanje, izravnavanje, osiguravanje zemljišta i sl.), uključujući i zemljišta koja je </t>
  </si>
  <si>
    <t>4. izrade projekata i druge dokumentacije  -  (PDD)</t>
  </si>
  <si>
    <t>5. ishođenja akata potrebnih za izvlaštenje, građenje i uporabu građevina komunalne infrastrukture  -  (AIGU)</t>
  </si>
  <si>
    <t>6. građenja i provedbe stručnog nadzora građenja komunalne infrastrukture  -  (GIN)</t>
  </si>
  <si>
    <t>7. evidentiranja u katastru i zemljišnim knjigama  -  (EKZ).</t>
  </si>
  <si>
    <t>1.   NERAZVRSTANE CESTE</t>
  </si>
  <si>
    <t>Planirana vrijednost</t>
  </si>
  <si>
    <t>Nerazvrstane ceste - prometnice</t>
  </si>
  <si>
    <t xml:space="preserve">     VOZILIMA</t>
  </si>
  <si>
    <t>2.  JAVNE PROMETNE POVRŠINE NA KOJIMA NIJE DOPUŠTEN PROMET MOTORNIM</t>
  </si>
  <si>
    <t xml:space="preserve">Pregled nerazvrstanih cesta, ulica i puteva, te vrste posla, vrste troškova i iznos sredstava koji se planira  </t>
  </si>
  <si>
    <t>kako slijedi:</t>
  </si>
  <si>
    <t>troškova i iznos sredstava koji se planira uložiti u njihovu gradnju u 2019. godini daje se u tabelarnom pregledu</t>
  </si>
  <si>
    <t>ovog programa dati su u tabelarnom pregledu kako slijedi :</t>
  </si>
  <si>
    <t>uložiti u njihovu gradnju u 2019. godini daje se u tabelarnom pregledu kako slijedi :</t>
  </si>
  <si>
    <t>Izvori sredstava za financiranje gradnje objekata i uređaja komunalne infrastrukture iz članka 5. ovog</t>
  </si>
  <si>
    <t>Programa dati su u tabelarnom pregledu kako slijedi :</t>
  </si>
  <si>
    <t xml:space="preserve">Pregled javnih prometnih površina na kojima nije dopušten promet motornim vozilima, te vrsta posla, vrsta </t>
  </si>
  <si>
    <t>Trgovi</t>
  </si>
  <si>
    <t>Pločnici</t>
  </si>
  <si>
    <t>Izvori sredstava za financiranje gradnje objekata i uređaja komunalne infrastrukture iz članka 7.</t>
  </si>
  <si>
    <t>3. JAVNE ZELENE POVRŠINE</t>
  </si>
  <si>
    <t xml:space="preserve">   Grad Imotski stavio na raspolaganje  -  (SZ)</t>
  </si>
  <si>
    <t>Pregled javnih zelenih površina, te vrsta posla, vrsta troškova i iznos sredstava koji se planira uložiti</t>
  </si>
  <si>
    <t xml:space="preserve"> u njihovu gradnju u 2019. godini daje se u tabelarnom pregledu kako slijedi:</t>
  </si>
  <si>
    <t>Izvori sredstava za financiranje gradnje objekata i uređaja komunalne infrastrukture iz članka 9. ovog</t>
  </si>
  <si>
    <t>Dječja igrališta s opremom</t>
  </si>
  <si>
    <t>4. GRAĐEVINE I UREĐAJI JAVNE NAMJENE</t>
  </si>
  <si>
    <t>uložiti u njihovu gradnju u 2019. godini daje se u tabelarnom pregledu kako slijedi:</t>
  </si>
  <si>
    <t>Pregled građevina i uređaja javne namjene, te vrsta posla, vrsta troškova i iznos sredstava koji se planira</t>
  </si>
  <si>
    <t>4.1.1.</t>
  </si>
  <si>
    <t>Ukupno nerazvrstane ceste</t>
  </si>
  <si>
    <t>Ukupno izvori sredstava</t>
  </si>
  <si>
    <t>Ukupno javne prometne površine</t>
  </si>
  <si>
    <t>Ukupno javne zelene površine</t>
  </si>
  <si>
    <t>Nadstrešnice na autobusnim stajalištima</t>
  </si>
  <si>
    <t>Javni WC</t>
  </si>
  <si>
    <t>4.2.1.</t>
  </si>
  <si>
    <t>Članak 13.</t>
  </si>
  <si>
    <t>Ukupno građevine i uređaji javne namjene</t>
  </si>
  <si>
    <t>5. JAVNA RASVJETA</t>
  </si>
  <si>
    <t>Pregled građevina i uređaja javne rasvjete, te vrsta posla, vrsta troškova i iznos sredstava koji se planira</t>
  </si>
  <si>
    <t>Rekonstrukcija postojeće javne rasvjete</t>
  </si>
  <si>
    <t>5.1.1.</t>
  </si>
  <si>
    <t>5.2.1.</t>
  </si>
  <si>
    <t>Ukupno javna rasvjeta</t>
  </si>
  <si>
    <t>Članak 14.</t>
  </si>
  <si>
    <t>Članak 15.</t>
  </si>
  <si>
    <t>6. GROBLJA</t>
  </si>
  <si>
    <t>Pregled građevina i uređaja groblja, te vrsta posla, vrsta troškova i iznos sredstava koji se planira uložiti</t>
  </si>
  <si>
    <t>u njihovu gradnju u 2019. godini daje se u tabelarnom pregledu kako slijedi:</t>
  </si>
  <si>
    <t>6.1.</t>
  </si>
  <si>
    <t>6.1.1.</t>
  </si>
  <si>
    <t>6.2.</t>
  </si>
  <si>
    <t>Proširenje postojećeg groblja</t>
  </si>
  <si>
    <t>6.2.1.</t>
  </si>
  <si>
    <t>Rekonstrukcija i sanacija postojećih groblja</t>
  </si>
  <si>
    <t>Ukupno groblja</t>
  </si>
  <si>
    <t>Oznaka projekta</t>
  </si>
  <si>
    <t>K200309</t>
  </si>
  <si>
    <t>K200303</t>
  </si>
  <si>
    <t>K200304</t>
  </si>
  <si>
    <t>K2003011</t>
  </si>
  <si>
    <t>K2003015</t>
  </si>
  <si>
    <t>6.4.</t>
  </si>
  <si>
    <t>K2003010</t>
  </si>
  <si>
    <t>Uređenje postojećih pratećih građevina</t>
  </si>
  <si>
    <t>Mrtvačnica u Imotskom</t>
  </si>
  <si>
    <t>7.1.</t>
  </si>
  <si>
    <t>7.1.1.</t>
  </si>
  <si>
    <t>7.2.</t>
  </si>
  <si>
    <t>7.2.1.</t>
  </si>
  <si>
    <t>7.3.</t>
  </si>
  <si>
    <t>7.3..1.</t>
  </si>
  <si>
    <t>K200305</t>
  </si>
  <si>
    <t>K200306</t>
  </si>
  <si>
    <t>K200307</t>
  </si>
  <si>
    <t>sredstava koji se planira uložiti u njihovu gradnju u 2019. godini daje se u tabelarnom pregledu kako slijedi:</t>
  </si>
  <si>
    <t xml:space="preserve">Pregled građevina i uređaja vodoopskrbe, kanalizacije i odvodnje, te vrsta posla, vrsta troškova i iznos </t>
  </si>
  <si>
    <t>Članak 16.</t>
  </si>
  <si>
    <t>Izvori sredstava za financiranje gradnje objekata i uređaja komunalne infrastrukture iz članka 13. ovog</t>
  </si>
  <si>
    <t>Izvori sredstava za financiranje gradnje objekata i uređaja komunalne infrastrukture iz članka 11. ovog</t>
  </si>
  <si>
    <t>Prihodi od prodaje grobnica</t>
  </si>
  <si>
    <t>Članak 17.</t>
  </si>
  <si>
    <t>Članak 18.</t>
  </si>
  <si>
    <t>7. VODOOPSKRBA, KANALIZACIJA I ODVODNJA</t>
  </si>
  <si>
    <t>8.  GOSPODARENJE OTPADOM</t>
  </si>
  <si>
    <t>Pregled građevina i uređaja za gospodarenje otpadom, te vrsta posla, vrsta troškova i iznos sredstava koji se planira uložiti</t>
  </si>
  <si>
    <t>se planira uložiti u njihovu gradnju u 2019. godini daje se u tabelarnom pregledu kako slijedi:</t>
  </si>
  <si>
    <t>8.1.</t>
  </si>
  <si>
    <t>8.1.1.</t>
  </si>
  <si>
    <t>8.2.</t>
  </si>
  <si>
    <t>8.2.1.</t>
  </si>
  <si>
    <t>8.3.1.</t>
  </si>
  <si>
    <t>8.3.</t>
  </si>
  <si>
    <t>8.4.</t>
  </si>
  <si>
    <t>8.4.1.</t>
  </si>
  <si>
    <t>Članak 19.</t>
  </si>
  <si>
    <t>Odlaganje komunalnog otpada</t>
  </si>
  <si>
    <t>Uređenje i sanacija odlagalište Kozjačić</t>
  </si>
  <si>
    <t>K2003012</t>
  </si>
  <si>
    <t>Sortirnica</t>
  </si>
  <si>
    <t>Izgradnja sortirnice</t>
  </si>
  <si>
    <t>K2003014</t>
  </si>
  <si>
    <t>Nelegalna (divlja) odlagališta otpada</t>
  </si>
  <si>
    <t>Ukupno gospodarenje otpadom</t>
  </si>
  <si>
    <t>Članak 20.</t>
  </si>
  <si>
    <t>Izvori sredstava za financiranje gradnje objekata i uređaja komunalne infrastrukture iz članka 17. ovog</t>
  </si>
  <si>
    <t>KOMUNALNA INFRASTRUKTURA</t>
  </si>
  <si>
    <t>PLANIRANA VRIJEDNOST</t>
  </si>
  <si>
    <t>RED.  BROJ</t>
  </si>
  <si>
    <t>SVEUKUPNO KOMUNALNA INFRASTRUKTURA (1-8):</t>
  </si>
  <si>
    <t>REKAPITULACIJA GRAĐEVINA I UREĐAJA KOMUNALNE</t>
  </si>
  <si>
    <t>INFRASTRUKTURE ZA REALIZACIJU U 2019. GODINI</t>
  </si>
  <si>
    <t>NERAZVRSTANE CESTE</t>
  </si>
  <si>
    <t>JAVNE PROMETNE POVRŠINE NA KOJIMA NIJE DOPUŠTEN PROMET MOTORNIM VOZILIMA</t>
  </si>
  <si>
    <t>JAVNE ZELENE POVRŠINE</t>
  </si>
  <si>
    <t>GRAĐEVINE I UREĐAJI JAVNE NAMJENE</t>
  </si>
  <si>
    <t>JAVNA RASVJETA</t>
  </si>
  <si>
    <t>GROBLJA</t>
  </si>
  <si>
    <t>VODOOPSKRBA, KANALIZACIJA I ODVODNJA</t>
  </si>
  <si>
    <t>GOSPODARENJE OTPADOM</t>
  </si>
  <si>
    <t>Članak 21.</t>
  </si>
  <si>
    <t>Članak 22.</t>
  </si>
  <si>
    <t>Članak 23.</t>
  </si>
  <si>
    <t xml:space="preserve">Sveukupni pregled građevina i uređaja komunalne infrastrukture i planirana vrijednost ovim Programom </t>
  </si>
  <si>
    <t>za realizaciju u 2019. godini dat je u rekapitulaciji koja slijedi :</t>
  </si>
  <si>
    <t xml:space="preserve">Sveukupni pregled financijskih sredstava koja se planiraju utrošiti za realizaciju ovog Programa dati su po </t>
  </si>
  <si>
    <t>izvorima sredstava u rekapitulaciji koja slijedi:</t>
  </si>
  <si>
    <t>IZVOR SREDSTAVA</t>
  </si>
  <si>
    <t>SVEUKUPNO IZVORI SREDSTAVA (1-8):</t>
  </si>
  <si>
    <t>2. iz komunalne naknade</t>
  </si>
  <si>
    <t>KOMUNALNI DOPRINOS</t>
  </si>
  <si>
    <t>KOMUNALNA NAKNADA</t>
  </si>
  <si>
    <t>PRORAČUN GRADA IMOTSKOG</t>
  </si>
  <si>
    <t>PRODAJA GROBNICA</t>
  </si>
  <si>
    <t>REPUBLIKA HRVATSKA</t>
  </si>
  <si>
    <t>PLANIRANI IZNOS</t>
  </si>
  <si>
    <t>Članak 24.</t>
  </si>
  <si>
    <t>donosi Gradonačelnik Grada Imotskog i to za svaki objekat pojedinačno.</t>
  </si>
  <si>
    <t>2129/01-01-18-1.</t>
  </si>
  <si>
    <t>Članak 25.</t>
  </si>
  <si>
    <t>Članak 26.</t>
  </si>
  <si>
    <t>REKAPITULACIJA FINANCIJSKIH SREDSTAVA PO IZVORIMA</t>
  </si>
  <si>
    <t xml:space="preserve"> ZA REALIZACIJU KOMUNALNE INFRASTRUKTURE U 2019. GODINI</t>
  </si>
  <si>
    <t>Komunalni  doprinos</t>
  </si>
  <si>
    <t>8.5.</t>
  </si>
  <si>
    <t>8.5.1.</t>
  </si>
  <si>
    <t>Sanacija nelegalnih odlagališta u Gradu Imotskom</t>
  </si>
  <si>
    <t>Oprema za prikupljanje otpada</t>
  </si>
  <si>
    <t>Nabava kontejnera za otpad</t>
  </si>
  <si>
    <t>GUDGP</t>
  </si>
  <si>
    <t>Sanacija</t>
  </si>
  <si>
    <t>PDD</t>
  </si>
  <si>
    <t>GIN</t>
  </si>
  <si>
    <t>Nabava</t>
  </si>
  <si>
    <t>GIGP</t>
  </si>
  <si>
    <t>7. vodoopskrbe, kanalizacije i odvodnje</t>
  </si>
  <si>
    <t>8. gospodarenja otpadom</t>
  </si>
  <si>
    <t>3. iz proračuna Grada Imotskog</t>
  </si>
  <si>
    <t xml:space="preserve">4. iz drugih proračuna </t>
  </si>
  <si>
    <t>5. iz ugovora, naknada i drugih izvora propisanih posebnim zakonom i</t>
  </si>
  <si>
    <t>U Gradu Imotskom</t>
  </si>
  <si>
    <t>Izgradnja nogostupa u Gradu Imotskom</t>
  </si>
  <si>
    <t>Izgradnja potpornih zidova u Gradu Imotskom</t>
  </si>
  <si>
    <t>Trg Matica hrvatske u Imotskom</t>
  </si>
  <si>
    <t>Šetalište Stjepana Radića u Imotskom</t>
  </si>
  <si>
    <t>Izgradnja (uređenje) ulica</t>
  </si>
  <si>
    <t>GNDGP</t>
  </si>
  <si>
    <t>K200308</t>
  </si>
  <si>
    <t>6.1.2.</t>
  </si>
  <si>
    <t>Proširanje i sanacija vodoopskrbne mreže</t>
  </si>
  <si>
    <t>PDD,GIN</t>
  </si>
  <si>
    <t>PDD, GIN</t>
  </si>
  <si>
    <t>K200003</t>
  </si>
  <si>
    <t>ŽUPANIJSKA UPRAVA ZA CESTE</t>
  </si>
  <si>
    <t>FOND ZA ZAŠTITU OKOLIŠA I ENERGETSKU UČINKOVITOST</t>
  </si>
  <si>
    <t>EUROPSKI FONDOVI</t>
  </si>
  <si>
    <t>Zakona o proračunu (N.N. br.  87/08, 136/12, 15/15)) i članka 31. Statuta Grada Imotskog ("Službeni glasnik</t>
  </si>
  <si>
    <t xml:space="preserve">Grada Imotskog " br. 2/09, 1/13,4/13, 5/16 –pročišćeni tekst i 2/17- ispravak)  Gradsko vijeće Grada Imotskog            </t>
  </si>
  <si>
    <t>na XVI. sjednici održanoj dana 19. prosinca 2018. godine donosi:</t>
  </si>
  <si>
    <t>363-01/18-01/55</t>
  </si>
  <si>
    <t>20. prosinca 2018. godine</t>
  </si>
  <si>
    <t>GRAD IMOTSKI</t>
  </si>
  <si>
    <t>Dr. sci. Perica Tucak</t>
  </si>
  <si>
    <t>I. IZMJENE</t>
  </si>
  <si>
    <t>I. Izmjene</t>
  </si>
  <si>
    <t>I. IZMJENE  IZNOS</t>
  </si>
  <si>
    <t xml:space="preserve">       Na temelju članka 67. Zakona o komunalnom gospodarstvu ("N.N." 68/18),  Zakona o proračunu (NN br. 87/08, 136/12, 15/15) i članka 31. Statuta </t>
  </si>
  <si>
    <t xml:space="preserve">Grada Imotskog ("Službeni glasnik Grada Imotskog " br. 2/09, 1/13,4/13, 5/16 –pročišćeni tekst i 2/17- ispravak)  Gradsko vijeće Grada Imotskog  na        sjednici </t>
  </si>
  <si>
    <t>održanoj dana                                2019. godine donosi:</t>
  </si>
  <si>
    <t>i izvore sredstava za financiranje gradnje sukladno Zakonu o komunalnom gospodarstvu ("N.N.", 68/18).</t>
  </si>
  <si>
    <t>I. Izmjenama Programa iz stavka 1. ovoga članka određuju se:</t>
  </si>
  <si>
    <t>1. građevine komunalne infrastrukture koje će se graditi radi uređenja neuređenih dijelova   građevinskog područja (GNDGP),</t>
  </si>
  <si>
    <t>2. građevine komunalne infrastrukture koje će se graditi u uređenim dijelovima građevinskog  područja (GUDGP)</t>
  </si>
  <si>
    <t xml:space="preserve">I. Izmjenama Programa gradnje objekata i uređaja komunalne infrastrukture planira se u 2019. godini gradnja objekata i uređaja komunalne infrastrukture </t>
  </si>
  <si>
    <t>I. Izmjenama Programa planira se gradnja slijedeće komunalne infrastrukture:</t>
  </si>
  <si>
    <t>3. sanacije zemljišta (odvodnjavanje, izravnavanje, osiguravanje zemljišta i sl.), uključujući i zemljišta koja je  Grad Imotski stavio na raspolaganje  -  (SZ)</t>
  </si>
  <si>
    <t xml:space="preserve">Pregled nerazvrstanih cesta, ulica i puteva, te vrste posla, vrste troškova i iznos sredstava koji se planira  uložiti u njihovu gradnju u 2019. godini daje se u </t>
  </si>
  <si>
    <t>tabelarnom pregledu kako slijedi :</t>
  </si>
  <si>
    <t xml:space="preserve">Pregled javnih prometnih površina na kojima nije dopušten promet motornim vozilima, te vrsta posla, vrsta troškova i iznos sredstava koji se planira uložiti </t>
  </si>
  <si>
    <t>2.  JAVNE PROMETNE POVRŠINE NA KOJIMA NIJE DOPUŠTEN PROMET MOTORNIM  VOZILIMA</t>
  </si>
  <si>
    <t>I. Izmjene             I z n o s</t>
  </si>
  <si>
    <t xml:space="preserve">Pregled javnih zelenih površina, te vrsta posla, vrsta troškova i iznos sredstava koji se planira uložiti u njihovu gradnju u 2019. godini daje se u tabelarnom </t>
  </si>
  <si>
    <t xml:space="preserve"> pregledu kako slijedi:</t>
  </si>
  <si>
    <t>Izvori sredstava za financiranje gradnje objekata i uređaja komunalne infrastrukture iz članka 9. ovih I. Izmjena Programa dati su u tabelarnom pregledu</t>
  </si>
  <si>
    <t>Izvori sredstava za financiranje gradnje objekata i uređaja komunalne infrastrukture iz članka 7. ovih I. Izmjena Programa dati su u tabelarnom pregledu</t>
  </si>
  <si>
    <t>Izvori sredstava za financiranje gradnje objekata i uređaja komunalne infrastrukture iz članka 5. ovih I. Izmjena Programa dati su u tabelarnom pregledu</t>
  </si>
  <si>
    <t xml:space="preserve">Pregled građevina i uređaja javne namjene, te vrsta posla, vrsta troškova i iznos sredstava koji se planira uložiti u njihovu gradnju u 2019. godini daje se u </t>
  </si>
  <si>
    <t>tabelarnom pregledu kako slijedi:</t>
  </si>
  <si>
    <t>Izvori sredstava za financiranje gradnje objekata i uređaja komunalne infrastrukture iz članka 11. ovih I. Izmjena Programa dati su u tabelarnom pregledu</t>
  </si>
  <si>
    <t>Pregled građevina i uređaja javne rasvjete, te vrsta posla, vrsta troškova i iznos sredstava koji se planira uložiti u njihovu gradnju u 2019. godini daje se u</t>
  </si>
  <si>
    <t>Izvori sredstava za financiranje gradnje objekata i uređaja komunalne infrastrukture iz članka 13. ovih I. Izmjena Programa dati su u tabelarnom pregledu</t>
  </si>
  <si>
    <t>Pregled građevina i uređaja groblja, te vrsta posla, vrsta troškova i iznos sredstava koji se planira uložiti u njihovu gradnju u 2019. godini daje se u</t>
  </si>
  <si>
    <t>Izvori sredstava za financiranje gradnje objekata i uređaja komunalne infrastrukture iz članka 15. ovih I. Izmjena Programa dati su u tabelarnom pregledu</t>
  </si>
  <si>
    <t>Pregled građevina i uređaja vodoopskrbe, kanalizacije i odvodnje, te vrsta posla, vrsta troškova i iznos sredstava koji se planira uložiti u njihovu gradnju</t>
  </si>
  <si>
    <t>u 2019. godini daje se u tabelarnom pregledu kako slijedi:</t>
  </si>
  <si>
    <t>Pregled građevina i uređaja za gospodarenje otpadom, te vrsta posla, vrsta troškova i iznos sredstava koji se planira uložiti u njihovu gradnju u 2019. godini</t>
  </si>
  <si>
    <t>daje se u tabelarnom pregledu kako slijedi:</t>
  </si>
  <si>
    <t>Izvori sredstava za financiranje gradnje objekata i uređaja komunalne infrastrukture iz članka 19. ovih I. Izmjena Programa dati su u tabelarnom pregledu</t>
  </si>
  <si>
    <t>Izvori sredstava za financiranje gradnje objekata i uređaja komunalne infrastrukture iz članka 17. ovih I. Izmjena Programa dati su u tabelarnom pregledu</t>
  </si>
  <si>
    <t>Sveukupni pregled građevina i uređaja komunalne infrastrukture i planirana vrijednost ovim I. Izmjenama Programa za realizaciju u 2019. godini dat je u</t>
  </si>
  <si>
    <t>rekapitulaciji koja slijedi :</t>
  </si>
  <si>
    <t>Za realizaciju radova iz ovih I. Izmjena Programa naredbodavac je gradonačelnik Grada Imotskog.</t>
  </si>
  <si>
    <t>Ukoliko se u tijeku realizacije ovih I. Izmjena Programa pojavi opravdana potreba za izgradnjom objekata koji nisu predviđeni ovim I. Izmjenama Programa</t>
  </si>
  <si>
    <t xml:space="preserve">Isto tako, ako se u tijeku realizacije ovih I. Izmjena Programa utvrdi opravdana privremena ili trajna nemogućnost izgradnje pojedinog objekta odluku o </t>
  </si>
  <si>
    <t>privremenom ili trajnom odustajanju od gradnje donosi Gradonačelnik Grada Imotskog i to za svaki objekat pojedinačno.</t>
  </si>
  <si>
    <t>Ove I. Izmjene Programa stupaju na snagu osmog dana od dana objave u  "Službenom glasniku Grada Imotskog".</t>
  </si>
  <si>
    <t>363-01/19-01/</t>
  </si>
  <si>
    <t>2129/01-01-19-1.</t>
  </si>
  <si>
    <t>FINANCIJSKIH SREDSTAVA PO IZVORIMA ZA REALIZACIJU KOMUNALNE INFRASTRUKTURE U 2019. GODINI</t>
  </si>
  <si>
    <t xml:space="preserve">R E K A P I T U L A C I J A </t>
  </si>
  <si>
    <t>GRAĐEVINA I UREĐAJA KOMUNALNE INFRASTRUKTURE ZA REALIZACIJU U 2019. GODINI</t>
  </si>
  <si>
    <t xml:space="preserve">Vrijednost radova iz ovih I. Izmjena Programa utvrđena je na temelju predviđenih količina i prosječnih cijena  građenja objekata i uređaja komunalne </t>
  </si>
  <si>
    <t>infrastrukture na području Grada Imotskog.</t>
  </si>
  <si>
    <t>Konačna vrijednost svakog pojedinog objekta iz ovih I. Izmjena Programa utvrdit će se na temelju stvarnih i ukupnih troškova gradnje.</t>
  </si>
  <si>
    <t>6.2.2.</t>
  </si>
  <si>
    <t>K203015</t>
  </si>
  <si>
    <t>K203014</t>
  </si>
  <si>
    <t>K203013</t>
  </si>
  <si>
    <t>A200101</t>
  </si>
  <si>
    <t>K203018</t>
  </si>
  <si>
    <t>K2003017</t>
  </si>
  <si>
    <t>Komunalna naknada</t>
  </si>
  <si>
    <t xml:space="preserve"> - p r i j e d l o g -</t>
  </si>
  <si>
    <t>. prosinca 2019. godine</t>
  </si>
  <si>
    <t>KLASA:</t>
  </si>
  <si>
    <t>URBROJ:</t>
  </si>
</sst>
</file>

<file path=xl/styles.xml><?xml version="1.0" encoding="utf-8"?>
<styleSheet xmlns="http://schemas.openxmlformats.org/spreadsheetml/2006/main">
  <numFmts count="1">
    <numFmt numFmtId="164" formatCode="#,##0.0"/>
  </numFmts>
  <fonts count="33">
    <font>
      <sz val="10"/>
      <name val="Arial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sz val="8"/>
      <name val="Arial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Arial"/>
      <family val="2"/>
      <charset val="238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Microsoft Sans Serif"/>
      <family val="2"/>
      <charset val="238"/>
    </font>
    <font>
      <sz val="11"/>
      <color indexed="16"/>
      <name val="Times New Roman"/>
      <family val="1"/>
      <charset val="238"/>
    </font>
    <font>
      <b/>
      <sz val="11"/>
      <color indexed="16"/>
      <name val="Times New Roman"/>
      <family val="1"/>
      <charset val="238"/>
    </font>
    <font>
      <b/>
      <u/>
      <sz val="11"/>
      <color indexed="16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0"/>
      <name val="Microsoft Sans Serif"/>
      <family val="2"/>
      <charset val="238"/>
    </font>
    <font>
      <u/>
      <sz val="11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1"/>
      <color indexed="12"/>
      <name val="Times New Roman"/>
      <family val="1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color rgb="FF0F03A9"/>
      <name val="Times New Roman"/>
      <family val="1"/>
      <charset val="238"/>
    </font>
    <font>
      <sz val="10"/>
      <name val="Arial"/>
      <family val="2"/>
      <charset val="238"/>
    </font>
    <font>
      <sz val="10.5"/>
      <name val="Times New Roman"/>
      <family val="1"/>
      <charset val="238"/>
    </font>
    <font>
      <sz val="10"/>
      <name val="MS Sans Serif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C00000"/>
      <name val="Times New Roman"/>
      <family val="1"/>
      <charset val="238"/>
    </font>
    <font>
      <b/>
      <u/>
      <sz val="11"/>
      <color rgb="FFC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8" fillId="0" borderId="0"/>
  </cellStyleXfs>
  <cellXfs count="308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2" fillId="0" borderId="0" xfId="0" applyFont="1"/>
    <xf numFmtId="4" fontId="5" fillId="0" borderId="0" xfId="0" applyNumberFormat="1" applyFont="1"/>
    <xf numFmtId="4" fontId="16" fillId="0" borderId="0" xfId="0" applyNumberFormat="1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0" xfId="0" applyFont="1"/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/>
    <xf numFmtId="0" fontId="2" fillId="0" borderId="4" xfId="0" applyFont="1" applyBorder="1"/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2" fillId="0" borderId="5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5" fillId="0" borderId="6" xfId="0" applyFont="1" applyBorder="1"/>
    <xf numFmtId="0" fontId="5" fillId="0" borderId="0" xfId="0" applyFont="1" applyBorder="1"/>
    <xf numFmtId="0" fontId="4" fillId="0" borderId="0" xfId="0" applyFont="1" applyBorder="1"/>
    <xf numFmtId="0" fontId="5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64" fontId="5" fillId="0" borderId="0" xfId="0" applyNumberFormat="1" applyFont="1" applyBorder="1" applyAlignment="1">
      <alignment vertical="center"/>
    </xf>
    <xf numFmtId="4" fontId="15" fillId="0" borderId="9" xfId="0" applyNumberFormat="1" applyFont="1" applyBorder="1"/>
    <xf numFmtId="4" fontId="14" fillId="0" borderId="9" xfId="0" applyNumberFormat="1" applyFont="1" applyBorder="1"/>
    <xf numFmtId="0" fontId="5" fillId="0" borderId="13" xfId="0" applyFont="1" applyBorder="1"/>
    <xf numFmtId="4" fontId="15" fillId="0" borderId="14" xfId="0" applyNumberFormat="1" applyFont="1" applyBorder="1"/>
    <xf numFmtId="0" fontId="2" fillId="0" borderId="11" xfId="0" applyFont="1" applyBorder="1"/>
    <xf numFmtId="0" fontId="12" fillId="0" borderId="6" xfId="0" applyFont="1" applyBorder="1"/>
    <xf numFmtId="0" fontId="12" fillId="0" borderId="7" xfId="0" applyFont="1" applyBorder="1"/>
    <xf numFmtId="4" fontId="13" fillId="0" borderId="9" xfId="0" applyNumberFormat="1" applyFont="1" applyBorder="1"/>
    <xf numFmtId="4" fontId="16" fillId="0" borderId="10" xfId="0" applyNumberFormat="1" applyFont="1" applyBorder="1"/>
    <xf numFmtId="0" fontId="5" fillId="0" borderId="15" xfId="0" applyFont="1" applyBorder="1"/>
    <xf numFmtId="0" fontId="5" fillId="0" borderId="16" xfId="0" applyFont="1" applyBorder="1"/>
    <xf numFmtId="0" fontId="2" fillId="0" borderId="17" xfId="0" applyFont="1" applyBorder="1"/>
    <xf numFmtId="0" fontId="4" fillId="0" borderId="15" xfId="0" applyFont="1" applyBorder="1"/>
    <xf numFmtId="0" fontId="4" fillId="0" borderId="18" xfId="0" applyFont="1" applyBorder="1"/>
    <xf numFmtId="0" fontId="2" fillId="0" borderId="19" xfId="0" applyFont="1" applyBorder="1"/>
    <xf numFmtId="0" fontId="4" fillId="0" borderId="16" xfId="0" applyFont="1" applyBorder="1"/>
    <xf numFmtId="0" fontId="2" fillId="0" borderId="20" xfId="0" applyFont="1" applyBorder="1"/>
    <xf numFmtId="0" fontId="2" fillId="0" borderId="21" xfId="0" applyFont="1" applyBorder="1"/>
    <xf numFmtId="4" fontId="2" fillId="0" borderId="22" xfId="0" applyNumberFormat="1" applyFont="1" applyBorder="1"/>
    <xf numFmtId="0" fontId="2" fillId="0" borderId="16" xfId="0" applyFont="1" applyBorder="1"/>
    <xf numFmtId="4" fontId="5" fillId="0" borderId="0" xfId="0" applyNumberFormat="1" applyFont="1" applyBorder="1" applyAlignment="1">
      <alignment vertical="center"/>
    </xf>
    <xf numFmtId="4" fontId="13" fillId="0" borderId="22" xfId="0" applyNumberFormat="1" applyFont="1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4" fontId="14" fillId="0" borderId="8" xfId="0" applyNumberFormat="1" applyFont="1" applyBorder="1" applyAlignment="1">
      <alignment vertical="center"/>
    </xf>
    <xf numFmtId="4" fontId="16" fillId="0" borderId="9" xfId="0" applyNumberFormat="1" applyFont="1" applyBorder="1" applyProtection="1">
      <protection locked="0"/>
    </xf>
    <xf numFmtId="4" fontId="16" fillId="0" borderId="22" xfId="0" applyNumberFormat="1" applyFont="1" applyBorder="1" applyProtection="1">
      <protection locked="0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9" fillId="0" borderId="6" xfId="0" applyFont="1" applyBorder="1"/>
    <xf numFmtId="0" fontId="2" fillId="0" borderId="6" xfId="0" applyFont="1" applyBorder="1" applyAlignment="1">
      <alignment horizontal="left" vertical="center"/>
    </xf>
    <xf numFmtId="0" fontId="20" fillId="0" borderId="0" xfId="0" applyFont="1" applyBorder="1"/>
    <xf numFmtId="4" fontId="16" fillId="0" borderId="22" xfId="0" applyNumberFormat="1" applyFont="1" applyBorder="1"/>
    <xf numFmtId="0" fontId="21" fillId="0" borderId="0" xfId="0" applyFont="1" applyAlignment="1">
      <alignment horizontal="center"/>
    </xf>
    <xf numFmtId="4" fontId="21" fillId="0" borderId="0" xfId="0" applyNumberFormat="1" applyFont="1"/>
    <xf numFmtId="0" fontId="22" fillId="0" borderId="0" xfId="0" applyFont="1" applyAlignment="1">
      <alignment horizontal="center"/>
    </xf>
    <xf numFmtId="4" fontId="14" fillId="0" borderId="0" xfId="0" applyNumberFormat="1" applyFont="1" applyBorder="1" applyAlignment="1">
      <alignment vertical="center"/>
    </xf>
    <xf numFmtId="0" fontId="0" fillId="0" borderId="0" xfId="0" applyAlignment="1"/>
    <xf numFmtId="0" fontId="2" fillId="0" borderId="0" xfId="0" applyFont="1" applyAlignment="1"/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" fontId="16" fillId="0" borderId="9" xfId="0" applyNumberFormat="1" applyFont="1" applyBorder="1" applyAlignment="1" applyProtection="1">
      <alignment horizontal="right"/>
      <protection locked="0"/>
    </xf>
    <xf numFmtId="4" fontId="16" fillId="0" borderId="9" xfId="0" applyNumberFormat="1" applyFont="1" applyBorder="1" applyAlignment="1">
      <alignment horizontal="right" vertical="center"/>
    </xf>
    <xf numFmtId="0" fontId="2" fillId="0" borderId="0" xfId="0" applyFont="1" applyAlignment="1" applyProtection="1">
      <protection locked="0"/>
    </xf>
    <xf numFmtId="4" fontId="15" fillId="0" borderId="23" xfId="0" applyNumberFormat="1" applyFont="1" applyBorder="1"/>
    <xf numFmtId="4" fontId="15" fillId="0" borderId="22" xfId="0" applyNumberFormat="1" applyFont="1" applyBorder="1"/>
    <xf numFmtId="0" fontId="0" fillId="0" borderId="0" xfId="0"/>
    <xf numFmtId="4" fontId="25" fillId="0" borderId="9" xfId="0" applyNumberFormat="1" applyFont="1" applyBorder="1"/>
    <xf numFmtId="0" fontId="2" fillId="0" borderId="16" xfId="0" applyFont="1" applyBorder="1" applyAlignment="1"/>
    <xf numFmtId="0" fontId="2" fillId="0" borderId="0" xfId="0" applyFont="1" applyBorder="1" applyAlignment="1"/>
    <xf numFmtId="0" fontId="2" fillId="0" borderId="20" xfId="0" applyFont="1" applyBorder="1" applyAlignment="1"/>
    <xf numFmtId="0" fontId="8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 applyProtection="1">
      <protection locked="0"/>
    </xf>
    <xf numFmtId="0" fontId="2" fillId="0" borderId="0" xfId="0" applyFont="1" applyAlignment="1">
      <alignment horizontal="left"/>
    </xf>
    <xf numFmtId="0" fontId="2" fillId="0" borderId="16" xfId="0" applyFont="1" applyBorder="1" applyAlignment="1"/>
    <xf numFmtId="0" fontId="2" fillId="0" borderId="0" xfId="0" applyFont="1" applyBorder="1" applyAlignment="1"/>
    <xf numFmtId="0" fontId="2" fillId="0" borderId="20" xfId="0" applyFont="1" applyBorder="1" applyAlignment="1"/>
    <xf numFmtId="0" fontId="26" fillId="0" borderId="0" xfId="0" applyFont="1" applyAlignment="1"/>
    <xf numFmtId="0" fontId="26" fillId="0" borderId="20" xfId="0" applyFont="1" applyBorder="1" applyAlignment="1"/>
    <xf numFmtId="0" fontId="2" fillId="0" borderId="0" xfId="0" applyFont="1" applyAlignment="1">
      <alignment horizontal="center"/>
    </xf>
    <xf numFmtId="0" fontId="2" fillId="0" borderId="0" xfId="0" applyFont="1" applyAlignment="1" applyProtection="1">
      <protection locked="0"/>
    </xf>
    <xf numFmtId="0" fontId="0" fillId="0" borderId="0" xfId="0" applyAlignment="1">
      <alignment horizontal="center"/>
    </xf>
    <xf numFmtId="0" fontId="2" fillId="0" borderId="16" xfId="0" applyFont="1" applyBorder="1" applyAlignment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 applyProtection="1">
      <protection locked="0"/>
    </xf>
    <xf numFmtId="4" fontId="2" fillId="0" borderId="0" xfId="0" applyNumberFormat="1" applyFont="1" applyBorder="1"/>
    <xf numFmtId="4" fontId="2" fillId="0" borderId="0" xfId="0" applyNumberFormat="1" applyFont="1"/>
    <xf numFmtId="0" fontId="27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" fontId="25" fillId="0" borderId="9" xfId="0" applyNumberFormat="1" applyFont="1" applyBorder="1" applyProtection="1">
      <protection locked="0"/>
    </xf>
    <xf numFmtId="4" fontId="25" fillId="0" borderId="22" xfId="0" applyNumberFormat="1" applyFont="1" applyBorder="1" applyProtection="1">
      <protection locked="0"/>
    </xf>
    <xf numFmtId="4" fontId="25" fillId="0" borderId="9" xfId="0" applyNumberFormat="1" applyFont="1" applyBorder="1" applyAlignment="1" applyProtection="1">
      <protection locked="0"/>
    </xf>
    <xf numFmtId="4" fontId="25" fillId="0" borderId="16" xfId="0" applyNumberFormat="1" applyFont="1" applyBorder="1" applyProtection="1">
      <protection locked="0"/>
    </xf>
    <xf numFmtId="0" fontId="2" fillId="0" borderId="0" xfId="0" applyFont="1" applyFill="1"/>
    <xf numFmtId="0" fontId="1" fillId="0" borderId="0" xfId="0" applyFont="1" applyBorder="1" applyAlignment="1">
      <alignment vertical="center"/>
    </xf>
    <xf numFmtId="0" fontId="1" fillId="0" borderId="0" xfId="0" applyFont="1"/>
    <xf numFmtId="4" fontId="4" fillId="0" borderId="11" xfId="0" applyNumberFormat="1" applyFont="1" applyBorder="1"/>
    <xf numFmtId="4" fontId="2" fillId="0" borderId="11" xfId="0" applyNumberFormat="1" applyFont="1" applyBorder="1" applyProtection="1">
      <protection locked="0"/>
    </xf>
    <xf numFmtId="4" fontId="2" fillId="0" borderId="11" xfId="0" applyNumberFormat="1" applyFont="1" applyBorder="1"/>
    <xf numFmtId="4" fontId="5" fillId="0" borderId="11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1" fillId="0" borderId="0" xfId="0" applyFont="1" applyAlignment="1"/>
    <xf numFmtId="0" fontId="2" fillId="0" borderId="0" xfId="0" applyFont="1" applyAlignment="1" applyProtection="1">
      <protection locked="0"/>
    </xf>
    <xf numFmtId="0" fontId="2" fillId="0" borderId="16" xfId="0" applyFont="1" applyBorder="1" applyAlignment="1"/>
    <xf numFmtId="0" fontId="4" fillId="0" borderId="16" xfId="0" applyFont="1" applyBorder="1" applyAlignment="1"/>
    <xf numFmtId="0" fontId="23" fillId="0" borderId="0" xfId="0" applyFont="1" applyAlignment="1"/>
    <xf numFmtId="0" fontId="2" fillId="0" borderId="0" xfId="0" applyFont="1" applyBorder="1" applyAlignment="1"/>
    <xf numFmtId="0" fontId="1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1" xfId="0" applyFont="1" applyBorder="1"/>
    <xf numFmtId="0" fontId="1" fillId="0" borderId="0" xfId="0" applyFont="1" applyAlignment="1">
      <alignment horizontal="left"/>
    </xf>
    <xf numFmtId="0" fontId="5" fillId="0" borderId="6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30" fillId="0" borderId="6" xfId="0" applyFont="1" applyBorder="1" applyAlignment="1"/>
    <xf numFmtId="0" fontId="30" fillId="0" borderId="7" xfId="0" applyFont="1" applyBorder="1" applyAlignment="1"/>
    <xf numFmtId="0" fontId="1" fillId="0" borderId="0" xfId="0" applyFont="1" applyFill="1" applyBorder="1" applyAlignment="1">
      <alignment vertical="center"/>
    </xf>
    <xf numFmtId="4" fontId="5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5" fillId="0" borderId="13" xfId="0" applyFont="1" applyBorder="1" applyAlignment="1">
      <alignment horizontal="left"/>
    </xf>
    <xf numFmtId="0" fontId="1" fillId="0" borderId="13" xfId="0" applyFont="1" applyBorder="1" applyAlignment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/>
    <xf numFmtId="0" fontId="6" fillId="0" borderId="0" xfId="0" applyFont="1" applyAlignment="1">
      <alignment vertical="center"/>
    </xf>
    <xf numFmtId="0" fontId="1" fillId="0" borderId="6" xfId="0" applyFont="1" applyBorder="1" applyAlignment="1"/>
    <xf numFmtId="0" fontId="1" fillId="0" borderId="0" xfId="0" applyFont="1" applyFill="1"/>
    <xf numFmtId="0" fontId="2" fillId="0" borderId="6" xfId="0" applyFont="1" applyBorder="1" applyAlignment="1"/>
    <xf numFmtId="14" fontId="5" fillId="0" borderId="6" xfId="0" applyNumberFormat="1" applyFont="1" applyBorder="1"/>
    <xf numFmtId="4" fontId="2" fillId="0" borderId="10" xfId="0" applyNumberFormat="1" applyFont="1" applyBorder="1"/>
    <xf numFmtId="0" fontId="2" fillId="0" borderId="13" xfId="0" applyFont="1" applyBorder="1" applyAlignment="1"/>
    <xf numFmtId="0" fontId="5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4" fontId="25" fillId="0" borderId="0" xfId="1" applyNumberFormat="1" applyFont="1" applyProtection="1">
      <protection locked="0"/>
    </xf>
    <xf numFmtId="4" fontId="31" fillId="0" borderId="9" xfId="0" applyNumberFormat="1" applyFont="1" applyBorder="1"/>
    <xf numFmtId="4" fontId="31" fillId="0" borderId="22" xfId="0" applyNumberFormat="1" applyFont="1" applyBorder="1"/>
    <xf numFmtId="4" fontId="32" fillId="0" borderId="9" xfId="0" applyNumberFormat="1" applyFont="1" applyBorder="1"/>
    <xf numFmtId="4" fontId="32" fillId="0" borderId="14" xfId="0" applyNumberFormat="1" applyFont="1" applyBorder="1"/>
    <xf numFmtId="4" fontId="32" fillId="0" borderId="9" xfId="0" applyNumberFormat="1" applyFont="1" applyBorder="1" applyAlignment="1">
      <alignment horizontal="right"/>
    </xf>
    <xf numFmtId="4" fontId="32" fillId="0" borderId="16" xfId="0" applyNumberFormat="1" applyFont="1" applyBorder="1"/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4" fontId="31" fillId="2" borderId="8" xfId="0" applyNumberFormat="1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" fontId="5" fillId="2" borderId="8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/>
    </xf>
    <xf numFmtId="4" fontId="31" fillId="2" borderId="24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29" fillId="2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1" fillId="0" borderId="0" xfId="0" applyFont="1" applyAlignment="1"/>
    <xf numFmtId="0" fontId="2" fillId="0" borderId="0" xfId="0" applyFont="1" applyAlignment="1" applyProtection="1">
      <protection locked="0"/>
    </xf>
    <xf numFmtId="0" fontId="2" fillId="0" borderId="16" xfId="0" applyFont="1" applyBorder="1" applyAlignment="1"/>
    <xf numFmtId="0" fontId="4" fillId="0" borderId="16" xfId="0" applyFont="1" applyBorder="1" applyAlignment="1"/>
    <xf numFmtId="0" fontId="2" fillId="0" borderId="0" xfId="0" applyFont="1" applyBorder="1" applyAlignment="1"/>
    <xf numFmtId="0" fontId="1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2" borderId="24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4" fontId="25" fillId="0" borderId="0" xfId="1" applyNumberFormat="1" applyFont="1" applyBorder="1" applyProtection="1">
      <protection locked="0"/>
    </xf>
    <xf numFmtId="4" fontId="25" fillId="0" borderId="22" xfId="1" applyNumberFormat="1" applyFont="1" applyBorder="1" applyProtection="1">
      <protection locked="0"/>
    </xf>
    <xf numFmtId="0" fontId="5" fillId="0" borderId="0" xfId="0" applyFont="1" applyFill="1" applyBorder="1" applyAlignment="1">
      <alignment horizontal="left" vertical="center"/>
    </xf>
    <xf numFmtId="4" fontId="31" fillId="0" borderId="0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/>
    <xf numFmtId="0" fontId="1" fillId="0" borderId="0" xfId="0" applyFont="1" applyAlignment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16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" fillId="0" borderId="0" xfId="0" applyFont="1" applyAlignment="1" applyProtection="1">
      <protection locked="0"/>
    </xf>
    <xf numFmtId="0" fontId="2" fillId="0" borderId="0" xfId="0" applyFont="1" applyAlignment="1">
      <alignment horizontal="left"/>
    </xf>
    <xf numFmtId="0" fontId="4" fillId="0" borderId="16" xfId="0" applyFont="1" applyBorder="1" applyAlignment="1"/>
    <xf numFmtId="0" fontId="0" fillId="0" borderId="20" xfId="0" applyBorder="1" applyAlignment="1"/>
    <xf numFmtId="0" fontId="2" fillId="0" borderId="16" xfId="0" applyFont="1" applyBorder="1" applyAlignment="1"/>
    <xf numFmtId="0" fontId="2" fillId="0" borderId="17" xfId="0" applyFont="1" applyBorder="1" applyAlignment="1"/>
    <xf numFmtId="0" fontId="2" fillId="0" borderId="4" xfId="0" applyFont="1" applyBorder="1" applyAlignment="1"/>
    <xf numFmtId="0" fontId="2" fillId="0" borderId="21" xfId="0" applyFont="1" applyBorder="1" applyAlignment="1"/>
    <xf numFmtId="0" fontId="23" fillId="0" borderId="0" xfId="0" applyFont="1" applyAlignment="1"/>
    <xf numFmtId="0" fontId="2" fillId="0" borderId="0" xfId="0" applyFont="1" applyBorder="1" applyAlignment="1"/>
    <xf numFmtId="0" fontId="2" fillId="0" borderId="20" xfId="0" applyFont="1" applyBorder="1" applyAlignment="1"/>
    <xf numFmtId="0" fontId="4" fillId="0" borderId="15" xfId="0" applyFont="1" applyBorder="1" applyAlignment="1"/>
    <xf numFmtId="0" fontId="0" fillId="0" borderId="18" xfId="0" applyBorder="1" applyAlignment="1"/>
    <xf numFmtId="0" fontId="0" fillId="0" borderId="19" xfId="0" applyBorder="1" applyAlignment="1"/>
    <xf numFmtId="0" fontId="4" fillId="0" borderId="0" xfId="0" applyFont="1" applyBorder="1" applyAlignment="1"/>
    <xf numFmtId="0" fontId="4" fillId="0" borderId="20" xfId="0" applyFont="1" applyBorder="1" applyAlignment="1"/>
    <xf numFmtId="0" fontId="5" fillId="0" borderId="16" xfId="0" applyFont="1" applyBorder="1" applyAlignment="1"/>
    <xf numFmtId="0" fontId="0" fillId="0" borderId="4" xfId="0" applyBorder="1" applyAlignment="1"/>
    <xf numFmtId="0" fontId="0" fillId="0" borderId="21" xfId="0" applyBorder="1" applyAlignment="1"/>
    <xf numFmtId="0" fontId="5" fillId="0" borderId="24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5" xfId="0" applyBorder="1" applyAlignment="1">
      <alignment vertical="center"/>
    </xf>
    <xf numFmtId="0" fontId="2" fillId="0" borderId="18" xfId="0" applyFont="1" applyBorder="1" applyAlignment="1"/>
    <xf numFmtId="0" fontId="5" fillId="0" borderId="17" xfId="0" applyFont="1" applyBorder="1" applyAlignment="1"/>
    <xf numFmtId="0" fontId="2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16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5" fillId="2" borderId="2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5" fillId="2" borderId="2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1" fillId="0" borderId="20" xfId="0" applyFont="1" applyBorder="1" applyAlignment="1"/>
    <xf numFmtId="0" fontId="1" fillId="0" borderId="0" xfId="0" applyFont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5" fillId="0" borderId="15" xfId="0" applyFont="1" applyBorder="1" applyAlignment="1"/>
    <xf numFmtId="0" fontId="24" fillId="0" borderId="18" xfId="0" applyFont="1" applyBorder="1" applyAlignment="1"/>
    <xf numFmtId="0" fontId="24" fillId="0" borderId="19" xfId="0" applyFont="1" applyBorder="1" applyAlignment="1"/>
    <xf numFmtId="0" fontId="1" fillId="0" borderId="0" xfId="0" applyFont="1" applyAlignment="1">
      <alignment horizontal="center"/>
    </xf>
    <xf numFmtId="0" fontId="5" fillId="0" borderId="16" xfId="0" applyFont="1" applyBorder="1" applyAlignment="1">
      <alignment wrapText="1"/>
    </xf>
    <xf numFmtId="0" fontId="24" fillId="0" borderId="0" xfId="0" applyFont="1" applyAlignment="1">
      <alignment wrapText="1"/>
    </xf>
    <xf numFmtId="0" fontId="24" fillId="0" borderId="20" xfId="0" applyFont="1" applyBorder="1" applyAlignment="1">
      <alignment wrapText="1"/>
    </xf>
    <xf numFmtId="0" fontId="5" fillId="2" borderId="24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5" xfId="0" applyFont="1" applyFill="1" applyBorder="1" applyAlignment="1">
      <alignment vertical="center"/>
    </xf>
    <xf numFmtId="0" fontId="1" fillId="0" borderId="18" xfId="0" applyFont="1" applyBorder="1" applyAlignment="1"/>
    <xf numFmtId="0" fontId="1" fillId="0" borderId="19" xfId="0" applyFont="1" applyBorder="1" applyAlignment="1"/>
    <xf numFmtId="0" fontId="1" fillId="0" borderId="0" xfId="0" applyFont="1" applyBorder="1" applyAlignment="1"/>
    <xf numFmtId="0" fontId="2" fillId="0" borderId="1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24" fillId="0" borderId="0" xfId="0" applyFont="1" applyAlignment="1"/>
    <xf numFmtId="0" fontId="24" fillId="0" borderId="0" xfId="0" applyFont="1" applyBorder="1" applyAlignment="1"/>
    <xf numFmtId="0" fontId="24" fillId="0" borderId="20" xfId="0" applyFont="1" applyBorder="1" applyAlignment="1"/>
    <xf numFmtId="0" fontId="2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</cellXfs>
  <cellStyles count="2">
    <cellStyle name="Obično" xfId="0" builtinId="0"/>
    <cellStyle name="Obično_PROR2005" xfId="1"/>
  </cellStyles>
  <dxfs count="0"/>
  <tableStyles count="0" defaultTableStyle="TableStyleMedium9" defaultPivotStyle="PivotStyleLight16"/>
  <colors>
    <mruColors>
      <color rgb="FF0F03A9"/>
      <color rgb="FF3425FB"/>
      <color rgb="FF447C65"/>
      <color rgb="FF006666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47625</xdr:rowOff>
    </xdr:from>
    <xdr:to>
      <xdr:col>2</xdr:col>
      <xdr:colOff>228600</xdr:colOff>
      <xdr:row>2</xdr:row>
      <xdr:rowOff>142875</xdr:rowOff>
    </xdr:to>
    <xdr:pic>
      <xdr:nvPicPr>
        <xdr:cNvPr id="3081" name="Picture 1" descr="GrbRH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6800" y="47625"/>
          <a:ext cx="3810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409575</xdr:colOff>
      <xdr:row>0</xdr:row>
      <xdr:rowOff>28575</xdr:rowOff>
    </xdr:from>
    <xdr:to>
      <xdr:col>4</xdr:col>
      <xdr:colOff>285750</xdr:colOff>
      <xdr:row>3</xdr:row>
      <xdr:rowOff>85725</xdr:rowOff>
    </xdr:to>
    <xdr:pic>
      <xdr:nvPicPr>
        <xdr:cNvPr id="6177" name="Picture 25" descr="GrbRHDopSreb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90650" y="28575"/>
          <a:ext cx="4857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400050</xdr:colOff>
      <xdr:row>0</xdr:row>
      <xdr:rowOff>28575</xdr:rowOff>
    </xdr:from>
    <xdr:to>
      <xdr:col>4</xdr:col>
      <xdr:colOff>276225</xdr:colOff>
      <xdr:row>3</xdr:row>
      <xdr:rowOff>95250</xdr:rowOff>
    </xdr:to>
    <xdr:pic>
      <xdr:nvPicPr>
        <xdr:cNvPr id="2" name="Picture 8" descr="GrbRHDopSreb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3975" y="28575"/>
          <a:ext cx="4857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400050</xdr:colOff>
      <xdr:row>0</xdr:row>
      <xdr:rowOff>28575</xdr:rowOff>
    </xdr:from>
    <xdr:to>
      <xdr:col>4</xdr:col>
      <xdr:colOff>276225</xdr:colOff>
      <xdr:row>3</xdr:row>
      <xdr:rowOff>95250</xdr:rowOff>
    </xdr:to>
    <xdr:pic>
      <xdr:nvPicPr>
        <xdr:cNvPr id="15384" name="Picture 8" descr="GrbRHDopSreb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3975" y="28575"/>
          <a:ext cx="4857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400050</xdr:colOff>
      <xdr:row>0</xdr:row>
      <xdr:rowOff>28575</xdr:rowOff>
    </xdr:from>
    <xdr:to>
      <xdr:col>4</xdr:col>
      <xdr:colOff>276225</xdr:colOff>
      <xdr:row>3</xdr:row>
      <xdr:rowOff>95250</xdr:rowOff>
    </xdr:to>
    <xdr:pic>
      <xdr:nvPicPr>
        <xdr:cNvPr id="2" name="Picture 8" descr="GrbRHDopSreb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3975" y="28575"/>
          <a:ext cx="4857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400050</xdr:colOff>
      <xdr:row>0</xdr:row>
      <xdr:rowOff>28575</xdr:rowOff>
    </xdr:from>
    <xdr:to>
      <xdr:col>4</xdr:col>
      <xdr:colOff>276225</xdr:colOff>
      <xdr:row>3</xdr:row>
      <xdr:rowOff>95250</xdr:rowOff>
    </xdr:to>
    <xdr:pic>
      <xdr:nvPicPr>
        <xdr:cNvPr id="2" name="Picture 8" descr="GrbRHDopSreb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14475" y="28575"/>
          <a:ext cx="4857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400050</xdr:colOff>
      <xdr:row>0</xdr:row>
      <xdr:rowOff>28575</xdr:rowOff>
    </xdr:from>
    <xdr:to>
      <xdr:col>4</xdr:col>
      <xdr:colOff>276225</xdr:colOff>
      <xdr:row>3</xdr:row>
      <xdr:rowOff>95250</xdr:rowOff>
    </xdr:to>
    <xdr:pic>
      <xdr:nvPicPr>
        <xdr:cNvPr id="2" name="Picture 8" descr="GrbRHDopSreb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5900" y="28575"/>
          <a:ext cx="4857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H22"/>
  <sheetViews>
    <sheetView topLeftCell="A16" workbookViewId="0"/>
  </sheetViews>
  <sheetFormatPr defaultRowHeight="15.75"/>
  <cols>
    <col min="1" max="3" width="9.140625" style="6"/>
    <col min="4" max="4" width="10.85546875" style="6" customWidth="1"/>
    <col min="5" max="16384" width="9.140625" style="6"/>
  </cols>
  <sheetData>
    <row r="5" spans="1:4">
      <c r="A5" s="207" t="s">
        <v>122</v>
      </c>
      <c r="B5" s="207"/>
      <c r="C5" s="207"/>
      <c r="D5" s="207"/>
    </row>
    <row r="6" spans="1:4">
      <c r="A6" s="208" t="s">
        <v>123</v>
      </c>
      <c r="B6" s="208"/>
      <c r="C6" s="208"/>
      <c r="D6" s="208"/>
    </row>
    <row r="7" spans="1:4">
      <c r="A7" s="207" t="s">
        <v>124</v>
      </c>
      <c r="B7" s="207"/>
      <c r="C7" s="207"/>
      <c r="D7" s="207"/>
    </row>
    <row r="8" spans="1:4">
      <c r="A8" s="209" t="s">
        <v>364</v>
      </c>
      <c r="B8" s="209"/>
      <c r="C8" s="209"/>
      <c r="D8" s="209"/>
    </row>
    <row r="9" spans="1:4">
      <c r="A9" s="209" t="s">
        <v>365</v>
      </c>
      <c r="B9" s="209"/>
      <c r="C9" s="209"/>
      <c r="D9" s="209"/>
    </row>
    <row r="10" spans="1:4">
      <c r="A10" s="212" t="s">
        <v>366</v>
      </c>
      <c r="B10" s="212"/>
      <c r="C10" s="212"/>
      <c r="D10" s="212"/>
    </row>
    <row r="19" spans="2:8" ht="22.5">
      <c r="B19" s="211" t="s">
        <v>125</v>
      </c>
      <c r="C19" s="211"/>
      <c r="D19" s="211"/>
      <c r="E19" s="211"/>
      <c r="F19" s="211"/>
      <c r="G19" s="211"/>
      <c r="H19" s="211"/>
    </row>
    <row r="20" spans="2:8" ht="18.75">
      <c r="B20" s="210" t="s">
        <v>126</v>
      </c>
      <c r="C20" s="210"/>
      <c r="D20" s="210"/>
      <c r="E20" s="210"/>
      <c r="F20" s="210"/>
      <c r="G20" s="210"/>
      <c r="H20" s="210"/>
    </row>
    <row r="21" spans="2:8" ht="18.75">
      <c r="B21" s="210" t="s">
        <v>61</v>
      </c>
      <c r="C21" s="210"/>
      <c r="D21" s="210"/>
      <c r="E21" s="210"/>
      <c r="F21" s="210"/>
      <c r="G21" s="210"/>
      <c r="H21" s="210"/>
    </row>
    <row r="22" spans="2:8" ht="18.75">
      <c r="B22" s="210" t="s">
        <v>107</v>
      </c>
      <c r="C22" s="210"/>
      <c r="D22" s="210"/>
      <c r="E22" s="210"/>
      <c r="F22" s="210"/>
      <c r="G22" s="210"/>
      <c r="H22" s="210"/>
    </row>
  </sheetData>
  <mergeCells count="10">
    <mergeCell ref="A5:D5"/>
    <mergeCell ref="A6:D6"/>
    <mergeCell ref="A7:D7"/>
    <mergeCell ref="A8:D8"/>
    <mergeCell ref="B22:H22"/>
    <mergeCell ref="A9:D9"/>
    <mergeCell ref="B19:H19"/>
    <mergeCell ref="B20:H20"/>
    <mergeCell ref="B21:H21"/>
    <mergeCell ref="A10:D10"/>
  </mergeCells>
  <phoneticPr fontId="3" type="noConversion"/>
  <pageMargins left="0.94488188976377963" right="0.74803149606299213" top="0.78740157480314965" bottom="0.78740157480314965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1:N426"/>
  <sheetViews>
    <sheetView workbookViewId="0">
      <selection activeCell="B1" sqref="B1"/>
    </sheetView>
  </sheetViews>
  <sheetFormatPr defaultRowHeight="15"/>
  <cols>
    <col min="1" max="1" width="0.5703125" style="1" customWidth="1"/>
    <col min="2" max="2" width="6.7109375" style="1" customWidth="1"/>
    <col min="3" max="3" width="9" style="1" customWidth="1"/>
    <col min="4" max="6" width="9.140625" style="1"/>
    <col min="7" max="7" width="17.85546875" style="1" customWidth="1"/>
    <col min="8" max="8" width="8.7109375" style="1" customWidth="1"/>
    <col min="9" max="9" width="10.7109375" style="1" customWidth="1"/>
    <col min="10" max="10" width="15.7109375" style="1" customWidth="1"/>
    <col min="11" max="11" width="15.85546875" style="1" customWidth="1"/>
    <col min="12" max="12" width="9.5703125" style="1" customWidth="1"/>
    <col min="13" max="13" width="9.140625" style="1"/>
    <col min="14" max="14" width="8.140625" style="1" customWidth="1"/>
    <col min="15" max="15" width="1.28515625" style="1" customWidth="1"/>
    <col min="16" max="16384" width="9.140625" style="1"/>
  </cols>
  <sheetData>
    <row r="1" spans="1:7">
      <c r="A1" s="1" t="s">
        <v>1</v>
      </c>
    </row>
    <row r="4" spans="1:7" ht="8.25" customHeight="1"/>
    <row r="5" spans="1:7">
      <c r="C5" s="229" t="s">
        <v>157</v>
      </c>
      <c r="D5" s="229"/>
      <c r="E5" s="229"/>
      <c r="F5" s="229"/>
    </row>
    <row r="6" spans="1:7">
      <c r="B6" s="233" t="s">
        <v>158</v>
      </c>
      <c r="C6" s="277"/>
      <c r="D6" s="277"/>
      <c r="E6" s="277"/>
      <c r="F6" s="277"/>
      <c r="G6" s="277"/>
    </row>
    <row r="7" spans="1:7" ht="15.75">
      <c r="C7" s="213" t="s">
        <v>124</v>
      </c>
      <c r="D7" s="213"/>
      <c r="E7" s="213"/>
      <c r="F7" s="213"/>
    </row>
    <row r="8" spans="1:7" ht="15.75">
      <c r="C8" s="213" t="s">
        <v>159</v>
      </c>
      <c r="D8" s="213"/>
      <c r="E8" s="213"/>
      <c r="F8" s="213"/>
    </row>
    <row r="9" spans="1:7">
      <c r="C9" s="192" t="s">
        <v>793</v>
      </c>
      <c r="D9" s="232" t="str">
        <f>D423</f>
        <v>363-01/19-01/</v>
      </c>
      <c r="E9" s="232"/>
      <c r="F9" s="232"/>
      <c r="G9" s="232"/>
    </row>
    <row r="10" spans="1:7">
      <c r="C10" s="192" t="s">
        <v>794</v>
      </c>
      <c r="D10" s="232" t="str">
        <f>D424</f>
        <v>2129/01-01-19-1.</v>
      </c>
      <c r="E10" s="232"/>
      <c r="F10" s="232"/>
      <c r="G10" s="232"/>
    </row>
    <row r="11" spans="1:7">
      <c r="C11" s="192" t="s">
        <v>162</v>
      </c>
      <c r="D11" s="232" t="str">
        <f>D425</f>
        <v>. prosinca 2019. godine</v>
      </c>
      <c r="E11" s="232"/>
      <c r="F11" s="232"/>
      <c r="G11" s="232"/>
    </row>
    <row r="15" spans="1:7" ht="16.5" customHeight="1"/>
    <row r="17" spans="2:14" ht="25.5">
      <c r="B17" s="230" t="s">
        <v>125</v>
      </c>
      <c r="C17" s="230"/>
      <c r="D17" s="230"/>
      <c r="E17" s="230"/>
      <c r="F17" s="230"/>
      <c r="G17" s="230"/>
      <c r="H17" s="230"/>
      <c r="I17" s="230"/>
      <c r="J17" s="230"/>
      <c r="K17" s="230"/>
      <c r="L17" s="230"/>
      <c r="M17" s="230"/>
      <c r="N17" s="230"/>
    </row>
    <row r="19" spans="2:14" ht="20.25">
      <c r="B19" s="231" t="s">
        <v>126</v>
      </c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31"/>
    </row>
    <row r="20" spans="2:14" ht="20.25">
      <c r="B20" s="231" t="s">
        <v>61</v>
      </c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</row>
    <row r="21" spans="2:14" ht="20.25" customHeight="1">
      <c r="B21" s="231" t="s">
        <v>519</v>
      </c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</row>
    <row r="23" spans="2:14" ht="21.75" customHeight="1">
      <c r="B23" s="257" t="s">
        <v>732</v>
      </c>
      <c r="C23" s="257"/>
      <c r="D23" s="257"/>
      <c r="E23" s="257"/>
      <c r="F23" s="257"/>
      <c r="G23" s="257"/>
      <c r="H23" s="257"/>
      <c r="I23" s="257"/>
      <c r="J23" s="257"/>
      <c r="K23" s="257"/>
      <c r="L23" s="257"/>
      <c r="M23" s="257"/>
      <c r="N23" s="257"/>
    </row>
    <row r="24" spans="2:14" ht="21.75" customHeight="1"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</row>
    <row r="25" spans="2:14" ht="21.75" customHeight="1">
      <c r="B25" s="196"/>
      <c r="C25" s="196"/>
      <c r="D25" s="196"/>
      <c r="E25" s="196"/>
      <c r="F25" s="196"/>
      <c r="G25" s="257" t="s">
        <v>791</v>
      </c>
      <c r="H25" s="257"/>
      <c r="I25" s="257"/>
      <c r="J25" s="257"/>
      <c r="K25" s="196"/>
      <c r="L25" s="196"/>
      <c r="M25" s="196"/>
      <c r="N25" s="196"/>
    </row>
    <row r="26" spans="2:14" ht="21.75" customHeight="1"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</row>
    <row r="27" spans="2:14">
      <c r="I27" s="219"/>
      <c r="J27" s="219"/>
      <c r="K27" s="219" t="s">
        <v>163</v>
      </c>
      <c r="L27" s="219"/>
    </row>
    <row r="28" spans="2:14">
      <c r="I28" s="219"/>
      <c r="J28" s="219"/>
      <c r="K28" s="219" t="s">
        <v>400</v>
      </c>
      <c r="L28" s="219"/>
    </row>
    <row r="29" spans="2:14">
      <c r="I29" s="188"/>
      <c r="J29" s="188"/>
      <c r="K29" s="188"/>
      <c r="L29" s="188"/>
    </row>
    <row r="30" spans="2:14">
      <c r="I30" s="74"/>
      <c r="J30" s="74"/>
      <c r="K30" s="74"/>
      <c r="L30" s="74"/>
    </row>
    <row r="31" spans="2:14">
      <c r="I31" s="219"/>
      <c r="J31" s="219"/>
      <c r="K31" s="219" t="s">
        <v>520</v>
      </c>
      <c r="L31" s="219"/>
    </row>
    <row r="34" spans="2:14">
      <c r="J34" s="1" t="s">
        <v>1</v>
      </c>
    </row>
    <row r="35" spans="2:14">
      <c r="C35" s="233" t="s">
        <v>735</v>
      </c>
      <c r="D35" s="233"/>
      <c r="E35" s="233"/>
      <c r="F35" s="233"/>
      <c r="G35" s="233"/>
      <c r="H35" s="233"/>
      <c r="I35" s="233"/>
      <c r="J35" s="233"/>
      <c r="K35" s="233"/>
      <c r="L35" s="233"/>
      <c r="M35" s="233"/>
      <c r="N35" s="233"/>
    </row>
    <row r="36" spans="2:14">
      <c r="B36" s="233" t="s">
        <v>736</v>
      </c>
      <c r="C36" s="233"/>
      <c r="D36" s="233"/>
      <c r="E36" s="233"/>
      <c r="F36" s="233"/>
      <c r="G36" s="233"/>
      <c r="H36" s="233"/>
      <c r="I36" s="233"/>
      <c r="J36" s="233"/>
      <c r="K36" s="233"/>
      <c r="L36" s="233"/>
      <c r="M36" s="233"/>
      <c r="N36" s="233"/>
    </row>
    <row r="37" spans="2:14">
      <c r="B37" s="233" t="s">
        <v>726</v>
      </c>
      <c r="C37" s="233"/>
      <c r="D37" s="233"/>
      <c r="E37" s="233"/>
      <c r="F37" s="233"/>
      <c r="G37" s="233"/>
      <c r="H37" s="233"/>
      <c r="I37" s="233"/>
      <c r="J37" s="233"/>
      <c r="K37" s="233"/>
      <c r="L37" s="233"/>
      <c r="M37" s="233"/>
      <c r="N37" s="233"/>
    </row>
    <row r="38" spans="2:14">
      <c r="B38" s="233" t="s">
        <v>737</v>
      </c>
      <c r="C38" s="233"/>
      <c r="D38" s="233"/>
      <c r="E38" s="233"/>
      <c r="F38" s="233"/>
      <c r="G38" s="233"/>
      <c r="H38" s="233"/>
      <c r="I38" s="233"/>
      <c r="J38" s="233"/>
      <c r="K38" s="233"/>
      <c r="L38" s="233"/>
      <c r="M38" s="233"/>
      <c r="N38" s="233"/>
    </row>
    <row r="39" spans="2:14">
      <c r="B39" s="217"/>
      <c r="C39" s="217"/>
      <c r="D39" s="217"/>
      <c r="E39" s="217"/>
      <c r="F39" s="217"/>
      <c r="G39" s="217"/>
      <c r="H39" s="217"/>
      <c r="I39" s="217"/>
      <c r="J39" s="217"/>
    </row>
    <row r="41" spans="2:14" ht="18.75">
      <c r="B41" s="257" t="s">
        <v>156</v>
      </c>
      <c r="C41" s="257"/>
      <c r="D41" s="257"/>
      <c r="E41" s="257"/>
      <c r="F41" s="257"/>
      <c r="G41" s="257"/>
      <c r="H41" s="257"/>
      <c r="I41" s="257"/>
      <c r="J41" s="257"/>
      <c r="K41" s="257"/>
      <c r="L41" s="257"/>
      <c r="M41" s="257"/>
      <c r="N41" s="257"/>
    </row>
    <row r="42" spans="2:14" ht="18.75">
      <c r="B42" s="257" t="s">
        <v>61</v>
      </c>
      <c r="C42" s="257"/>
      <c r="D42" s="257"/>
      <c r="E42" s="257"/>
      <c r="F42" s="257"/>
      <c r="G42" s="257"/>
      <c r="H42" s="257"/>
      <c r="I42" s="257"/>
      <c r="J42" s="257"/>
      <c r="K42" s="257"/>
      <c r="L42" s="257"/>
      <c r="M42" s="257"/>
      <c r="N42" s="257"/>
    </row>
    <row r="43" spans="2:14" ht="15.75">
      <c r="B43" s="213" t="s">
        <v>519</v>
      </c>
      <c r="C43" s="213"/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213"/>
    </row>
    <row r="44" spans="2:14" ht="15.75">
      <c r="B44" s="213" t="s">
        <v>732</v>
      </c>
      <c r="C44" s="213"/>
      <c r="D44" s="213"/>
      <c r="E44" s="213"/>
      <c r="F44" s="213"/>
      <c r="G44" s="213"/>
      <c r="H44" s="213"/>
      <c r="I44" s="213"/>
      <c r="J44" s="213"/>
      <c r="K44" s="213"/>
      <c r="L44" s="213"/>
      <c r="M44" s="213"/>
      <c r="N44" s="213"/>
    </row>
    <row r="45" spans="2:14" ht="15.75" customHeight="1">
      <c r="C45" s="187"/>
      <c r="D45" s="187"/>
      <c r="E45" s="187"/>
      <c r="F45" s="187"/>
      <c r="G45" s="187"/>
      <c r="H45" s="187"/>
      <c r="I45" s="187"/>
      <c r="J45" s="187"/>
    </row>
    <row r="46" spans="2:14">
      <c r="B46" s="219" t="s">
        <v>166</v>
      </c>
      <c r="C46" s="219"/>
      <c r="D46" s="219"/>
      <c r="E46" s="219"/>
      <c r="F46" s="219"/>
      <c r="G46" s="219"/>
      <c r="H46" s="219"/>
      <c r="I46" s="219"/>
      <c r="J46" s="219"/>
      <c r="K46" s="219"/>
      <c r="L46" s="219"/>
      <c r="M46" s="219"/>
      <c r="N46" s="219"/>
    </row>
    <row r="47" spans="2:14" ht="11.25" customHeight="1"/>
    <row r="48" spans="2:14">
      <c r="B48" s="190"/>
      <c r="C48" s="190" t="s">
        <v>742</v>
      </c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</row>
    <row r="49" spans="2:14">
      <c r="B49" s="233" t="s">
        <v>738</v>
      </c>
      <c r="C49" s="233"/>
      <c r="D49" s="233"/>
      <c r="E49" s="233"/>
      <c r="F49" s="233"/>
      <c r="G49" s="233"/>
      <c r="H49" s="233"/>
      <c r="I49" s="233"/>
      <c r="J49" s="233"/>
      <c r="K49" s="233"/>
      <c r="L49" s="233"/>
      <c r="M49" s="233"/>
      <c r="N49" s="233"/>
    </row>
    <row r="50" spans="2:14">
      <c r="B50" s="14" t="s">
        <v>739</v>
      </c>
      <c r="F50" s="190"/>
      <c r="G50" s="190"/>
      <c r="H50" s="190"/>
      <c r="I50" s="190"/>
      <c r="J50" s="190"/>
    </row>
    <row r="51" spans="2:14">
      <c r="B51" s="190"/>
      <c r="C51" s="306" t="s">
        <v>740</v>
      </c>
      <c r="D51" s="306"/>
      <c r="E51" s="306"/>
      <c r="F51" s="306"/>
      <c r="G51" s="306"/>
      <c r="H51" s="306"/>
      <c r="I51" s="306"/>
      <c r="J51" s="306"/>
      <c r="K51" s="306"/>
      <c r="L51" s="306"/>
      <c r="M51" s="306"/>
      <c r="N51" s="306"/>
    </row>
    <row r="52" spans="2:14">
      <c r="B52" s="190"/>
      <c r="C52" s="14" t="s">
        <v>741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</row>
    <row r="53" spans="2:14">
      <c r="B53" s="190"/>
      <c r="C53" s="14" t="s">
        <v>530</v>
      </c>
      <c r="D53" s="190"/>
      <c r="E53" s="190"/>
      <c r="F53" s="190"/>
      <c r="G53" s="190"/>
      <c r="H53" s="190"/>
      <c r="I53" s="190"/>
      <c r="J53" s="190"/>
    </row>
    <row r="54" spans="2:14">
      <c r="B54" s="190"/>
      <c r="C54" s="14" t="s">
        <v>531</v>
      </c>
      <c r="D54" s="190"/>
      <c r="E54" s="190"/>
      <c r="F54" s="190"/>
      <c r="G54" s="190"/>
      <c r="H54" s="190"/>
      <c r="I54" s="190"/>
      <c r="J54" s="190"/>
    </row>
    <row r="55" spans="2:14">
      <c r="B55" s="190"/>
      <c r="C55" s="14" t="s">
        <v>532</v>
      </c>
      <c r="D55" s="190"/>
      <c r="E55" s="190"/>
      <c r="F55" s="190"/>
      <c r="G55" s="190"/>
      <c r="H55" s="190"/>
      <c r="I55" s="190"/>
      <c r="J55" s="190"/>
    </row>
    <row r="56" spans="2:14">
      <c r="B56" s="190"/>
      <c r="C56" s="190"/>
      <c r="D56" s="190"/>
      <c r="E56" s="190"/>
      <c r="F56" s="190"/>
      <c r="G56" s="190"/>
      <c r="H56" s="190"/>
      <c r="I56" s="190"/>
      <c r="J56" s="190"/>
    </row>
    <row r="57" spans="2:14">
      <c r="B57" s="219" t="s">
        <v>175</v>
      </c>
      <c r="C57" s="219"/>
      <c r="D57" s="219"/>
      <c r="E57" s="219"/>
      <c r="F57" s="219"/>
      <c r="G57" s="219"/>
      <c r="H57" s="219"/>
      <c r="I57" s="219"/>
      <c r="J57" s="219"/>
      <c r="K57" s="219"/>
      <c r="L57" s="219"/>
      <c r="M57" s="219"/>
      <c r="N57" s="219"/>
    </row>
    <row r="58" spans="2:14" ht="9.9499999999999993" customHeight="1"/>
    <row r="59" spans="2:14" ht="15" customHeight="1">
      <c r="B59" s="111"/>
      <c r="C59" s="111" t="s">
        <v>743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</row>
    <row r="60" spans="2:14" ht="17.25" customHeight="1">
      <c r="B60" s="111"/>
      <c r="C60" s="111" t="s">
        <v>533</v>
      </c>
    </row>
    <row r="61" spans="2:14" ht="15" customHeight="1">
      <c r="B61" s="111"/>
      <c r="C61" s="111" t="s">
        <v>534</v>
      </c>
    </row>
    <row r="62" spans="2:14" ht="15" customHeight="1">
      <c r="B62" s="111"/>
      <c r="C62" s="111" t="s">
        <v>536</v>
      </c>
    </row>
    <row r="63" spans="2:14" ht="15" customHeight="1">
      <c r="B63" s="111"/>
      <c r="C63" s="111" t="s">
        <v>537</v>
      </c>
    </row>
    <row r="64" spans="2:14" ht="15" customHeight="1">
      <c r="B64" s="111"/>
      <c r="C64" s="111" t="s">
        <v>538</v>
      </c>
    </row>
    <row r="65" spans="2:14" ht="15" customHeight="1">
      <c r="C65" s="111" t="s">
        <v>539</v>
      </c>
    </row>
    <row r="66" spans="2:14" ht="15" customHeight="1">
      <c r="C66" s="111" t="s">
        <v>704</v>
      </c>
    </row>
    <row r="67" spans="2:14" ht="15" customHeight="1">
      <c r="C67" s="111" t="s">
        <v>705</v>
      </c>
    </row>
    <row r="68" spans="2:14" ht="15" customHeight="1">
      <c r="C68" s="111"/>
    </row>
    <row r="69" spans="2:14" ht="15" customHeight="1">
      <c r="C69" s="111"/>
    </row>
    <row r="70" spans="2:14" ht="15" customHeight="1">
      <c r="B70" s="219" t="s">
        <v>223</v>
      </c>
      <c r="C70" s="219"/>
      <c r="D70" s="219"/>
      <c r="E70" s="219"/>
      <c r="F70" s="219"/>
      <c r="G70" s="219"/>
      <c r="H70" s="219"/>
      <c r="I70" s="219"/>
      <c r="J70" s="219"/>
      <c r="K70" s="219"/>
      <c r="L70" s="219"/>
      <c r="M70" s="219"/>
      <c r="N70" s="219"/>
    </row>
    <row r="71" spans="2:14" ht="8.25" customHeight="1">
      <c r="B71" s="190"/>
      <c r="C71" s="188"/>
      <c r="D71" s="188"/>
      <c r="E71" s="188"/>
      <c r="F71" s="188"/>
      <c r="G71" s="188"/>
      <c r="H71" s="188"/>
      <c r="I71" s="188"/>
      <c r="J71" s="188"/>
    </row>
    <row r="72" spans="2:14" ht="15" customHeight="1">
      <c r="B72" s="190"/>
      <c r="C72" s="190" t="s">
        <v>541</v>
      </c>
      <c r="D72" s="188"/>
      <c r="E72" s="188"/>
      <c r="F72" s="188"/>
      <c r="G72" s="188"/>
      <c r="H72" s="188"/>
      <c r="I72" s="188"/>
      <c r="J72" s="188"/>
    </row>
    <row r="73" spans="2:14" ht="15" customHeight="1">
      <c r="B73" s="190"/>
      <c r="C73" s="111" t="s">
        <v>540</v>
      </c>
      <c r="D73" s="188"/>
      <c r="E73" s="188"/>
      <c r="F73" s="188"/>
      <c r="G73" s="188"/>
      <c r="H73" s="188"/>
      <c r="I73" s="188"/>
      <c r="J73" s="188"/>
    </row>
    <row r="74" spans="2:14" ht="15" customHeight="1">
      <c r="B74" s="190"/>
      <c r="C74" s="111" t="s">
        <v>678</v>
      </c>
      <c r="D74" s="188"/>
      <c r="E74" s="188"/>
      <c r="F74" s="188"/>
      <c r="G74" s="188"/>
      <c r="H74" s="188"/>
      <c r="I74" s="188"/>
      <c r="J74" s="188"/>
    </row>
    <row r="75" spans="2:14" ht="15" customHeight="1">
      <c r="C75" s="111" t="s">
        <v>706</v>
      </c>
    </row>
    <row r="76" spans="2:14" ht="15" customHeight="1">
      <c r="C76" s="111" t="s">
        <v>707</v>
      </c>
    </row>
    <row r="77" spans="2:14" ht="15" customHeight="1">
      <c r="C77" s="111" t="s">
        <v>708</v>
      </c>
    </row>
    <row r="78" spans="2:14" ht="15" customHeight="1"/>
    <row r="79" spans="2:14" ht="15" customHeight="1">
      <c r="B79" s="219" t="s">
        <v>237</v>
      </c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M79" s="219"/>
      <c r="N79" s="219"/>
    </row>
    <row r="80" spans="2:14" ht="9" customHeight="1">
      <c r="C80" s="188"/>
      <c r="D80" s="188"/>
      <c r="E80" s="188"/>
      <c r="F80" s="188"/>
      <c r="G80" s="188"/>
      <c r="H80" s="188"/>
      <c r="I80" s="188"/>
      <c r="J80" s="188"/>
    </row>
    <row r="81" spans="2:14" ht="15" customHeight="1">
      <c r="C81" s="1" t="s">
        <v>544</v>
      </c>
      <c r="D81" s="188"/>
      <c r="E81" s="188"/>
      <c r="F81" s="188"/>
      <c r="G81" s="188"/>
      <c r="H81" s="188"/>
      <c r="I81" s="188"/>
      <c r="J81" s="188"/>
    </row>
    <row r="82" spans="2:14" ht="15" customHeight="1">
      <c r="C82" s="111" t="s">
        <v>545</v>
      </c>
      <c r="D82" s="188"/>
      <c r="E82" s="188"/>
      <c r="F82" s="188"/>
      <c r="G82" s="188"/>
      <c r="H82" s="188"/>
      <c r="I82" s="188"/>
      <c r="J82" s="188"/>
    </row>
    <row r="83" spans="2:14" ht="15" customHeight="1">
      <c r="C83" s="111" t="s">
        <v>546</v>
      </c>
      <c r="D83" s="188"/>
      <c r="E83" s="188"/>
      <c r="F83" s="188"/>
      <c r="G83" s="188"/>
      <c r="H83" s="188"/>
      <c r="I83" s="188"/>
      <c r="J83" s="188"/>
    </row>
    <row r="84" spans="2:14" ht="15" customHeight="1">
      <c r="C84" s="111" t="s">
        <v>744</v>
      </c>
      <c r="D84" s="188"/>
      <c r="E84" s="188"/>
      <c r="F84" s="188"/>
      <c r="G84" s="188"/>
      <c r="H84" s="188"/>
      <c r="I84" s="188"/>
      <c r="J84" s="188"/>
    </row>
    <row r="85" spans="2:14" ht="15" customHeight="1">
      <c r="C85" s="111" t="s">
        <v>548</v>
      </c>
      <c r="D85" s="188"/>
      <c r="E85" s="188"/>
      <c r="F85" s="188"/>
      <c r="G85" s="188"/>
      <c r="H85" s="188"/>
      <c r="I85" s="188"/>
      <c r="J85" s="188"/>
    </row>
    <row r="86" spans="2:14" ht="15" customHeight="1">
      <c r="C86" s="111" t="s">
        <v>549</v>
      </c>
      <c r="D86" s="188"/>
      <c r="E86" s="188"/>
      <c r="F86" s="188"/>
      <c r="G86" s="188"/>
      <c r="H86" s="188"/>
      <c r="I86" s="188"/>
      <c r="J86" s="188"/>
    </row>
    <row r="87" spans="2:14" ht="15" customHeight="1">
      <c r="C87" s="111" t="s">
        <v>550</v>
      </c>
      <c r="D87" s="188"/>
      <c r="E87" s="188"/>
      <c r="F87" s="188"/>
      <c r="G87" s="188"/>
      <c r="H87" s="188"/>
      <c r="I87" s="188"/>
      <c r="J87" s="188"/>
    </row>
    <row r="88" spans="2:14" ht="15" customHeight="1">
      <c r="C88" s="111" t="s">
        <v>551</v>
      </c>
      <c r="D88" s="188"/>
      <c r="E88" s="188"/>
      <c r="F88" s="188"/>
      <c r="G88" s="188"/>
      <c r="H88" s="188"/>
      <c r="I88" s="188"/>
      <c r="J88" s="188"/>
    </row>
    <row r="89" spans="2:14" ht="15" customHeight="1">
      <c r="C89" s="188"/>
      <c r="D89" s="188"/>
      <c r="E89" s="188"/>
      <c r="F89" s="188"/>
      <c r="G89" s="188"/>
      <c r="H89" s="188"/>
      <c r="I89" s="188"/>
      <c r="J89" s="188"/>
    </row>
    <row r="90" spans="2:14" ht="15" customHeight="1">
      <c r="B90" s="219" t="s">
        <v>255</v>
      </c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</row>
    <row r="91" spans="2:14" ht="15" customHeight="1">
      <c r="C91" s="188"/>
      <c r="D91" s="188"/>
      <c r="E91" s="188"/>
      <c r="F91" s="188"/>
      <c r="G91" s="188"/>
      <c r="H91" s="188"/>
      <c r="I91" s="188"/>
      <c r="J91" s="188"/>
    </row>
    <row r="92" spans="2:14" ht="15.75">
      <c r="B92" s="12" t="s">
        <v>552</v>
      </c>
      <c r="K92" s="120"/>
    </row>
    <row r="93" spans="2:14" ht="13.5" customHeight="1">
      <c r="B93" s="12"/>
      <c r="K93" s="120"/>
    </row>
    <row r="94" spans="2:14" ht="15.75">
      <c r="B94" s="12"/>
      <c r="C94" s="190" t="s">
        <v>745</v>
      </c>
      <c r="D94" s="191"/>
      <c r="E94" s="191"/>
      <c r="F94" s="191"/>
      <c r="G94" s="191"/>
      <c r="H94" s="191"/>
      <c r="I94" s="191"/>
      <c r="J94" s="191"/>
      <c r="K94" s="191"/>
    </row>
    <row r="95" spans="2:14">
      <c r="B95" s="217" t="s">
        <v>746</v>
      </c>
      <c r="C95" s="240"/>
      <c r="D95" s="240"/>
      <c r="E95" s="240"/>
      <c r="F95" s="240"/>
      <c r="G95" s="240"/>
      <c r="H95" s="240"/>
      <c r="I95" s="240"/>
      <c r="J95" s="240"/>
      <c r="K95" s="120"/>
    </row>
    <row r="96" spans="2:14" ht="12.75" customHeight="1" thickBot="1">
      <c r="B96" s="12"/>
      <c r="K96" s="120"/>
    </row>
    <row r="97" spans="2:14" ht="30.75" customHeight="1" thickBot="1">
      <c r="B97" s="171" t="s">
        <v>179</v>
      </c>
      <c r="C97" s="172" t="s">
        <v>605</v>
      </c>
      <c r="D97" s="267" t="s">
        <v>181</v>
      </c>
      <c r="E97" s="268"/>
      <c r="F97" s="268"/>
      <c r="G97" s="268"/>
      <c r="H97" s="173" t="s">
        <v>542</v>
      </c>
      <c r="I97" s="173" t="s">
        <v>543</v>
      </c>
      <c r="J97" s="174" t="s">
        <v>553</v>
      </c>
      <c r="K97" s="174" t="s">
        <v>733</v>
      </c>
    </row>
    <row r="98" spans="2:14" ht="20.25" customHeight="1">
      <c r="B98" s="140" t="s">
        <v>231</v>
      </c>
      <c r="C98" s="141" t="s">
        <v>1</v>
      </c>
      <c r="D98" s="273" t="s">
        <v>554</v>
      </c>
      <c r="E98" s="274"/>
      <c r="F98" s="274"/>
      <c r="G98" s="274"/>
      <c r="H98" s="142" t="s">
        <v>1</v>
      </c>
      <c r="I98" s="142" t="s">
        <v>1</v>
      </c>
      <c r="J98" s="167">
        <f>SUM(J99:J99)</f>
        <v>1680800</v>
      </c>
      <c r="K98" s="167">
        <f>SUM(K99:K99)</f>
        <v>1893800</v>
      </c>
    </row>
    <row r="99" spans="2:14" ht="15" customHeight="1">
      <c r="B99" s="141" t="s">
        <v>26</v>
      </c>
      <c r="C99" s="141" t="s">
        <v>607</v>
      </c>
      <c r="D99" s="258" t="s">
        <v>709</v>
      </c>
      <c r="E99" s="259"/>
      <c r="F99" s="259"/>
      <c r="G99" s="259"/>
      <c r="H99" s="77" t="s">
        <v>698</v>
      </c>
      <c r="I99" s="77" t="s">
        <v>701</v>
      </c>
      <c r="J99" s="84">
        <v>1680800</v>
      </c>
      <c r="K99" s="84">
        <v>1893800</v>
      </c>
    </row>
    <row r="100" spans="2:14" ht="20.25" customHeight="1">
      <c r="B100" s="140" t="s">
        <v>259</v>
      </c>
      <c r="C100" s="140" t="s">
        <v>1</v>
      </c>
      <c r="D100" s="194" t="s">
        <v>234</v>
      </c>
      <c r="E100" s="191"/>
      <c r="F100" s="191"/>
      <c r="G100" s="191"/>
      <c r="H100" s="77"/>
      <c r="I100" s="77"/>
      <c r="J100" s="167">
        <f>SUM(J101:J102)</f>
        <v>300000</v>
      </c>
      <c r="K100" s="167">
        <f>SUM(K101:K102)</f>
        <v>520000</v>
      </c>
    </row>
    <row r="101" spans="2:14" ht="15" customHeight="1">
      <c r="B101" s="141" t="s">
        <v>45</v>
      </c>
      <c r="C101" s="141" t="s">
        <v>609</v>
      </c>
      <c r="D101" s="193" t="s">
        <v>711</v>
      </c>
      <c r="E101" s="195"/>
      <c r="F101" s="195"/>
      <c r="G101" s="195"/>
      <c r="H101" s="77" t="s">
        <v>698</v>
      </c>
      <c r="I101" s="77" t="s">
        <v>701</v>
      </c>
      <c r="J101" s="114">
        <v>100000</v>
      </c>
      <c r="K101" s="114">
        <v>280000</v>
      </c>
    </row>
    <row r="102" spans="2:14" ht="15" customHeight="1">
      <c r="B102" s="141" t="s">
        <v>47</v>
      </c>
      <c r="C102" s="141" t="s">
        <v>609</v>
      </c>
      <c r="D102" s="193" t="s">
        <v>710</v>
      </c>
      <c r="E102" s="195"/>
      <c r="F102" s="195"/>
      <c r="G102" s="195"/>
      <c r="H102" s="77" t="s">
        <v>698</v>
      </c>
      <c r="I102" s="77" t="s">
        <v>701</v>
      </c>
      <c r="J102" s="114">
        <v>200000</v>
      </c>
      <c r="K102" s="114">
        <v>240000</v>
      </c>
    </row>
    <row r="103" spans="2:14" ht="20.25" customHeight="1">
      <c r="B103" s="140" t="s">
        <v>304</v>
      </c>
      <c r="C103" s="140" t="s">
        <v>1</v>
      </c>
      <c r="D103" s="273" t="s">
        <v>142</v>
      </c>
      <c r="E103" s="274"/>
      <c r="F103" s="274"/>
      <c r="G103" s="275"/>
      <c r="H103" s="77"/>
      <c r="I103" s="77"/>
      <c r="J103" s="167">
        <f>J104</f>
        <v>360000</v>
      </c>
      <c r="K103" s="167">
        <f>K104</f>
        <v>340000</v>
      </c>
    </row>
    <row r="104" spans="2:14" ht="15" customHeight="1">
      <c r="B104" s="141" t="s">
        <v>52</v>
      </c>
      <c r="C104" s="141" t="s">
        <v>609</v>
      </c>
      <c r="D104" s="258" t="s">
        <v>714</v>
      </c>
      <c r="E104" s="259"/>
      <c r="F104" s="259"/>
      <c r="G104" s="260"/>
      <c r="H104" s="77" t="s">
        <v>698</v>
      </c>
      <c r="I104" s="77" t="s">
        <v>719</v>
      </c>
      <c r="J104" s="84">
        <v>360000</v>
      </c>
      <c r="K104" s="84">
        <v>340000</v>
      </c>
    </row>
    <row r="105" spans="2:14" ht="18" customHeight="1">
      <c r="B105" s="140" t="s">
        <v>305</v>
      </c>
      <c r="C105" s="140" t="s">
        <v>1</v>
      </c>
      <c r="D105" s="273" t="s">
        <v>145</v>
      </c>
      <c r="E105" s="274"/>
      <c r="F105" s="274"/>
      <c r="G105" s="275"/>
      <c r="H105" s="77"/>
      <c r="I105" s="77"/>
      <c r="J105" s="167">
        <f>J106</f>
        <v>250000</v>
      </c>
      <c r="K105" s="167">
        <f>K106</f>
        <v>250000</v>
      </c>
    </row>
    <row r="106" spans="2:14" ht="15" customHeight="1">
      <c r="B106" s="141" t="s">
        <v>57</v>
      </c>
      <c r="C106" s="141" t="s">
        <v>608</v>
      </c>
      <c r="D106" s="258" t="s">
        <v>397</v>
      </c>
      <c r="E106" s="259"/>
      <c r="F106" s="259"/>
      <c r="G106" s="260"/>
      <c r="H106" s="77" t="s">
        <v>715</v>
      </c>
      <c r="I106" s="77" t="s">
        <v>701</v>
      </c>
      <c r="J106" s="114">
        <v>250000</v>
      </c>
      <c r="K106" s="114">
        <v>250000</v>
      </c>
    </row>
    <row r="107" spans="2:14" ht="6" customHeight="1" thickBot="1">
      <c r="B107" s="26"/>
      <c r="C107" s="21" t="s">
        <v>1</v>
      </c>
      <c r="D107" s="281" t="s">
        <v>1</v>
      </c>
      <c r="E107" s="282"/>
      <c r="F107" s="282"/>
      <c r="G107" s="283"/>
      <c r="H107" s="143"/>
      <c r="I107" s="143"/>
      <c r="J107" s="25"/>
      <c r="K107" s="25"/>
    </row>
    <row r="108" spans="2:14" ht="22.5" customHeight="1" thickBot="1">
      <c r="B108" s="175"/>
      <c r="C108" s="176"/>
      <c r="D108" s="291" t="s">
        <v>578</v>
      </c>
      <c r="E108" s="292"/>
      <c r="F108" s="292"/>
      <c r="G108" s="292"/>
      <c r="H108" s="292"/>
      <c r="I108" s="293"/>
      <c r="J108" s="177">
        <f>J98+J100+J103+J105</f>
        <v>2590800</v>
      </c>
      <c r="K108" s="177">
        <f>K98+K100+K103+K105</f>
        <v>3003800</v>
      </c>
    </row>
    <row r="109" spans="2:14" ht="9.75" customHeight="1">
      <c r="B109" s="32"/>
      <c r="C109" s="32"/>
      <c r="D109" s="33"/>
      <c r="E109" s="119"/>
      <c r="F109" s="119"/>
      <c r="G109" s="119"/>
      <c r="H109" s="119"/>
      <c r="I109" s="119"/>
      <c r="J109" s="55"/>
      <c r="K109" s="120"/>
    </row>
    <row r="110" spans="2:14" ht="15" customHeight="1">
      <c r="B110" s="219" t="s">
        <v>273</v>
      </c>
      <c r="C110" s="219"/>
      <c r="D110" s="219"/>
      <c r="E110" s="219"/>
      <c r="F110" s="219"/>
      <c r="G110" s="219"/>
      <c r="H110" s="219"/>
      <c r="I110" s="219"/>
      <c r="J110" s="219"/>
      <c r="K110" s="219"/>
      <c r="L110" s="219"/>
      <c r="M110" s="219"/>
      <c r="N110" s="219"/>
    </row>
    <row r="111" spans="2:14" ht="9" customHeight="1">
      <c r="C111" s="7"/>
      <c r="D111" s="241"/>
      <c r="E111" s="241"/>
      <c r="F111" s="241"/>
      <c r="G111" s="241"/>
      <c r="H111" s="241"/>
      <c r="I111" s="241"/>
      <c r="J111" s="110"/>
      <c r="K111" s="120"/>
    </row>
    <row r="112" spans="2:14" ht="15" customHeight="1">
      <c r="C112" s="233" t="s">
        <v>754</v>
      </c>
      <c r="D112" s="233"/>
      <c r="E112" s="233"/>
      <c r="F112" s="233"/>
      <c r="G112" s="233"/>
      <c r="H112" s="233"/>
      <c r="I112" s="233"/>
      <c r="J112" s="233"/>
      <c r="K112" s="233"/>
      <c r="L112" s="233"/>
      <c r="M112" s="233"/>
      <c r="N112" s="233"/>
    </row>
    <row r="113" spans="2:13" ht="15" customHeight="1">
      <c r="B113" s="217" t="s">
        <v>419</v>
      </c>
      <c r="C113" s="217"/>
      <c r="D113" s="217"/>
      <c r="E113" s="217"/>
      <c r="F113" s="217"/>
      <c r="G113" s="217"/>
      <c r="H113" s="217"/>
      <c r="I113" s="217"/>
      <c r="J113" s="217"/>
      <c r="K113" s="217"/>
    </row>
    <row r="114" spans="2:13" ht="7.5" customHeight="1" thickBot="1">
      <c r="B114" s="217"/>
      <c r="C114" s="217"/>
      <c r="D114" s="217"/>
      <c r="E114" s="217"/>
      <c r="F114" s="217"/>
      <c r="G114" s="217"/>
      <c r="H114" s="217"/>
      <c r="I114" s="217"/>
      <c r="J114" s="217"/>
      <c r="K114" s="217"/>
      <c r="M114" s="202"/>
    </row>
    <row r="115" spans="2:13" ht="27" customHeight="1" thickBot="1">
      <c r="B115" s="171" t="s">
        <v>179</v>
      </c>
      <c r="C115" s="178" t="s">
        <v>180</v>
      </c>
      <c r="D115" s="268" t="s">
        <v>235</v>
      </c>
      <c r="E115" s="268"/>
      <c r="F115" s="268"/>
      <c r="G115" s="268"/>
      <c r="H115" s="268"/>
      <c r="I115" s="268"/>
      <c r="J115" s="179" t="s">
        <v>182</v>
      </c>
      <c r="K115" s="174" t="s">
        <v>749</v>
      </c>
    </row>
    <row r="116" spans="2:13" ht="20.25" customHeight="1">
      <c r="B116" s="26"/>
      <c r="C116" s="44" t="s">
        <v>183</v>
      </c>
      <c r="D116" s="243" t="s">
        <v>227</v>
      </c>
      <c r="E116" s="294"/>
      <c r="F116" s="294"/>
      <c r="G116" s="294"/>
      <c r="H116" s="294"/>
      <c r="I116" s="295"/>
      <c r="J116" s="167">
        <f>J117</f>
        <v>1140800</v>
      </c>
      <c r="K116" s="167">
        <f>K117</f>
        <v>702000</v>
      </c>
    </row>
    <row r="117" spans="2:13" ht="15" customHeight="1">
      <c r="B117" s="26">
        <v>1</v>
      </c>
      <c r="C117" s="54" t="s">
        <v>231</v>
      </c>
      <c r="D117" s="236" t="s">
        <v>227</v>
      </c>
      <c r="E117" s="222"/>
      <c r="F117" s="222"/>
      <c r="G117" s="222"/>
      <c r="H117" s="222"/>
      <c r="I117" s="276"/>
      <c r="J117" s="114">
        <v>1140800</v>
      </c>
      <c r="K117" s="114">
        <v>702000</v>
      </c>
    </row>
    <row r="118" spans="2:13" ht="20.25" customHeight="1">
      <c r="B118" s="26"/>
      <c r="C118" s="45" t="s">
        <v>186</v>
      </c>
      <c r="D118" s="234" t="s">
        <v>228</v>
      </c>
      <c r="E118" s="222"/>
      <c r="F118" s="222"/>
      <c r="G118" s="222"/>
      <c r="H118" s="222"/>
      <c r="I118" s="276"/>
      <c r="J118" s="167">
        <f>J119</f>
        <v>800000</v>
      </c>
      <c r="K118" s="167">
        <f>K119</f>
        <v>1052620</v>
      </c>
    </row>
    <row r="119" spans="2:13" ht="15" customHeight="1">
      <c r="B119" s="26">
        <v>2</v>
      </c>
      <c r="C119" s="54" t="s">
        <v>62</v>
      </c>
      <c r="D119" s="236" t="s">
        <v>228</v>
      </c>
      <c r="E119" s="222"/>
      <c r="F119" s="222"/>
      <c r="G119" s="222"/>
      <c r="H119" s="222"/>
      <c r="I119" s="276"/>
      <c r="J119" s="114">
        <v>800000</v>
      </c>
      <c r="K119" s="114">
        <v>1052620</v>
      </c>
    </row>
    <row r="120" spans="2:13" ht="20.25" customHeight="1">
      <c r="B120" s="26"/>
      <c r="C120" s="45" t="s">
        <v>184</v>
      </c>
      <c r="D120" s="234" t="s">
        <v>230</v>
      </c>
      <c r="E120" s="222"/>
      <c r="F120" s="222"/>
      <c r="G120" s="222"/>
      <c r="H120" s="222"/>
      <c r="I120" s="276"/>
      <c r="J120" s="167">
        <f>SUM(J121:J123)</f>
        <v>650000</v>
      </c>
      <c r="K120" s="167">
        <f>SUM(K121:K123)</f>
        <v>650000</v>
      </c>
    </row>
    <row r="121" spans="2:13" ht="15" customHeight="1">
      <c r="B121" s="26">
        <v>3</v>
      </c>
      <c r="C121" s="54" t="s">
        <v>72</v>
      </c>
      <c r="D121" s="236" t="s">
        <v>361</v>
      </c>
      <c r="E121" s="222"/>
      <c r="F121" s="222"/>
      <c r="G121" s="222"/>
      <c r="H121" s="222"/>
      <c r="I121" s="276"/>
      <c r="J121" s="114">
        <v>200000</v>
      </c>
      <c r="K121" s="114">
        <v>200000</v>
      </c>
    </row>
    <row r="122" spans="2:13" ht="15" customHeight="1">
      <c r="B122" s="26">
        <v>4</v>
      </c>
      <c r="C122" s="54" t="s">
        <v>73</v>
      </c>
      <c r="D122" s="236" t="s">
        <v>271</v>
      </c>
      <c r="E122" s="222"/>
      <c r="F122" s="222"/>
      <c r="G122" s="222"/>
      <c r="H122" s="222"/>
      <c r="I122" s="276"/>
      <c r="J122" s="115">
        <v>300000</v>
      </c>
      <c r="K122" s="115">
        <v>300000</v>
      </c>
    </row>
    <row r="123" spans="2:13" ht="15" customHeight="1">
      <c r="B123" s="26">
        <v>5</v>
      </c>
      <c r="C123" s="54" t="s">
        <v>74</v>
      </c>
      <c r="D123" s="236" t="s">
        <v>386</v>
      </c>
      <c r="E123" s="296"/>
      <c r="F123" s="296"/>
      <c r="G123" s="296"/>
      <c r="H123" s="296"/>
      <c r="I123" s="276"/>
      <c r="J123" s="115">
        <v>150000</v>
      </c>
      <c r="K123" s="115">
        <v>150000</v>
      </c>
    </row>
    <row r="124" spans="2:13" ht="17.25" customHeight="1">
      <c r="B124" s="26"/>
      <c r="C124" s="45" t="s">
        <v>185</v>
      </c>
      <c r="D124" s="234" t="s">
        <v>790</v>
      </c>
      <c r="E124" s="296"/>
      <c r="F124" s="296"/>
      <c r="G124" s="296"/>
      <c r="H124" s="296"/>
      <c r="I124" s="276"/>
      <c r="J124" s="167" t="str">
        <f>J125</f>
        <v/>
      </c>
      <c r="K124" s="167">
        <f>K125</f>
        <v>599180</v>
      </c>
    </row>
    <row r="125" spans="2:13" ht="15" customHeight="1">
      <c r="B125" s="26">
        <v>6</v>
      </c>
      <c r="C125" s="54" t="s">
        <v>79</v>
      </c>
      <c r="D125" s="236" t="s">
        <v>790</v>
      </c>
      <c r="E125" s="222"/>
      <c r="F125" s="222"/>
      <c r="G125" s="222"/>
      <c r="H125" s="222"/>
      <c r="I125" s="276"/>
      <c r="J125" s="114" t="s">
        <v>1</v>
      </c>
      <c r="K125" s="114">
        <v>599180</v>
      </c>
    </row>
    <row r="126" spans="2:13" ht="3.75" customHeight="1" thickBot="1">
      <c r="B126" s="39"/>
      <c r="C126" s="46"/>
      <c r="D126" s="297"/>
      <c r="E126" s="298"/>
      <c r="F126" s="298"/>
      <c r="G126" s="298"/>
      <c r="H126" s="298"/>
      <c r="I126" s="299"/>
      <c r="J126" s="53"/>
      <c r="K126" s="53"/>
    </row>
    <row r="127" spans="2:13" ht="22.5" customHeight="1" thickBot="1">
      <c r="B127" s="175"/>
      <c r="C127" s="176"/>
      <c r="D127" s="291" t="s">
        <v>579</v>
      </c>
      <c r="E127" s="292"/>
      <c r="F127" s="292"/>
      <c r="G127" s="292"/>
      <c r="H127" s="292"/>
      <c r="I127" s="293"/>
      <c r="J127" s="177">
        <f>J116+J118+J120</f>
        <v>2590800</v>
      </c>
      <c r="K127" s="177">
        <f>K116+K118+K120+K124</f>
        <v>3003800</v>
      </c>
    </row>
    <row r="128" spans="2:13" ht="15" customHeight="1">
      <c r="B128" s="112"/>
      <c r="C128" s="112"/>
      <c r="D128" s="113"/>
      <c r="E128" s="144"/>
      <c r="F128" s="144"/>
      <c r="G128" s="144"/>
      <c r="H128" s="144"/>
      <c r="I128" s="144"/>
      <c r="J128" s="145"/>
    </row>
    <row r="129" spans="2:14" ht="13.5" customHeight="1">
      <c r="B129" s="219" t="s">
        <v>291</v>
      </c>
      <c r="C129" s="219"/>
      <c r="D129" s="219"/>
      <c r="E129" s="219"/>
      <c r="F129" s="219"/>
      <c r="G129" s="219"/>
      <c r="H129" s="219"/>
      <c r="I129" s="219"/>
      <c r="J129" s="219"/>
      <c r="K129" s="219"/>
      <c r="L129" s="219"/>
      <c r="M129" s="219"/>
      <c r="N129" s="219"/>
    </row>
    <row r="130" spans="2:14" ht="13.5" customHeight="1">
      <c r="B130" s="112"/>
      <c r="C130" s="112"/>
      <c r="D130" s="113"/>
      <c r="E130" s="144"/>
      <c r="F130" s="144"/>
      <c r="G130" s="144"/>
      <c r="H130" s="144"/>
      <c r="I130" s="144"/>
      <c r="J130" s="145"/>
    </row>
    <row r="131" spans="2:14" ht="13.5" customHeight="1">
      <c r="B131" s="307" t="s">
        <v>748</v>
      </c>
      <c r="C131" s="307"/>
      <c r="D131" s="307"/>
      <c r="E131" s="307"/>
      <c r="F131" s="307"/>
      <c r="G131" s="307"/>
      <c r="H131" s="307"/>
      <c r="I131" s="307"/>
      <c r="J131" s="307"/>
      <c r="K131" s="307"/>
      <c r="L131" s="307"/>
      <c r="M131" s="307"/>
      <c r="N131" s="307"/>
    </row>
    <row r="132" spans="2:14" ht="13.5" customHeight="1">
      <c r="B132" s="113"/>
      <c r="C132" s="112"/>
      <c r="D132" s="113"/>
      <c r="E132" s="144"/>
      <c r="F132" s="144"/>
      <c r="G132" s="144"/>
      <c r="H132" s="144"/>
      <c r="I132" s="144"/>
      <c r="J132" s="145"/>
    </row>
    <row r="133" spans="2:14" ht="13.5" customHeight="1">
      <c r="B133" s="12"/>
      <c r="C133" s="233" t="s">
        <v>747</v>
      </c>
      <c r="D133" s="233"/>
      <c r="E133" s="233"/>
      <c r="F133" s="233"/>
      <c r="G133" s="233"/>
      <c r="H133" s="233"/>
      <c r="I133" s="233"/>
      <c r="J133" s="233"/>
      <c r="K133" s="233"/>
      <c r="L133" s="233"/>
      <c r="M133" s="233"/>
      <c r="N133" s="233"/>
    </row>
    <row r="134" spans="2:14" ht="13.5" customHeight="1">
      <c r="B134" s="233" t="s">
        <v>597</v>
      </c>
      <c r="C134" s="233"/>
      <c r="D134" s="233"/>
      <c r="E134" s="233"/>
      <c r="F134" s="233"/>
      <c r="G134" s="233"/>
      <c r="H134" s="233"/>
      <c r="I134" s="233"/>
      <c r="J134" s="233"/>
      <c r="K134" s="233"/>
      <c r="L134" s="233"/>
      <c r="M134" s="233"/>
      <c r="N134" s="233"/>
    </row>
    <row r="135" spans="2:14" ht="9" customHeight="1" thickBot="1">
      <c r="B135" s="12"/>
      <c r="K135" s="120"/>
    </row>
    <row r="136" spans="2:14" ht="30" customHeight="1" thickBot="1">
      <c r="B136" s="171" t="s">
        <v>179</v>
      </c>
      <c r="C136" s="172" t="s">
        <v>605</v>
      </c>
      <c r="D136" s="267" t="s">
        <v>181</v>
      </c>
      <c r="E136" s="268"/>
      <c r="F136" s="268"/>
      <c r="G136" s="268"/>
      <c r="H136" s="172" t="s">
        <v>542</v>
      </c>
      <c r="I136" s="172" t="s">
        <v>543</v>
      </c>
      <c r="J136" s="174" t="s">
        <v>553</v>
      </c>
      <c r="K136" s="174" t="str">
        <f>K97</f>
        <v>I. Izmjene</v>
      </c>
    </row>
    <row r="137" spans="2:14" ht="17.25" customHeight="1">
      <c r="B137" s="148" t="s">
        <v>62</v>
      </c>
      <c r="C137" s="148" t="s">
        <v>1</v>
      </c>
      <c r="D137" s="270" t="s">
        <v>565</v>
      </c>
      <c r="E137" s="271"/>
      <c r="F137" s="271"/>
      <c r="G137" s="271"/>
      <c r="H137" s="149" t="s">
        <v>1</v>
      </c>
      <c r="I137" s="149"/>
      <c r="J137" s="168">
        <f>SUM(J138:J138)</f>
        <v>70000</v>
      </c>
      <c r="K137" s="168">
        <f>SUM(K138:K138)</f>
        <v>70000</v>
      </c>
    </row>
    <row r="138" spans="2:14" ht="13.5" customHeight="1">
      <c r="B138" s="141" t="s">
        <v>240</v>
      </c>
      <c r="C138" s="141" t="s">
        <v>609</v>
      </c>
      <c r="D138" s="258" t="s">
        <v>712</v>
      </c>
      <c r="E138" s="259"/>
      <c r="F138" s="259"/>
      <c r="G138" s="259"/>
      <c r="H138" s="77" t="s">
        <v>698</v>
      </c>
      <c r="I138" s="77" t="s">
        <v>701</v>
      </c>
      <c r="J138" s="84">
        <v>70000</v>
      </c>
      <c r="K138" s="84">
        <v>70000</v>
      </c>
    </row>
    <row r="139" spans="2:14" ht="18" customHeight="1">
      <c r="B139" s="140" t="s">
        <v>64</v>
      </c>
      <c r="C139" s="140" t="s">
        <v>1</v>
      </c>
      <c r="D139" s="273" t="s">
        <v>566</v>
      </c>
      <c r="E139" s="274"/>
      <c r="F139" s="274"/>
      <c r="G139" s="275"/>
      <c r="H139" s="150"/>
      <c r="I139" s="150"/>
      <c r="J139" s="167">
        <f>SUM(J140:J140)</f>
        <v>70000</v>
      </c>
      <c r="K139" s="167">
        <f>SUM(K140:K140)</f>
        <v>70000</v>
      </c>
    </row>
    <row r="140" spans="2:14" ht="13.5" customHeight="1">
      <c r="B140" s="141" t="s">
        <v>250</v>
      </c>
      <c r="C140" s="141" t="s">
        <v>609</v>
      </c>
      <c r="D140" s="258" t="s">
        <v>713</v>
      </c>
      <c r="E140" s="259"/>
      <c r="F140" s="259"/>
      <c r="G140" s="260"/>
      <c r="H140" s="77" t="s">
        <v>698</v>
      </c>
      <c r="I140" s="77" t="s">
        <v>701</v>
      </c>
      <c r="J140" s="114">
        <v>70000</v>
      </c>
      <c r="K140" s="114">
        <v>70000</v>
      </c>
    </row>
    <row r="141" spans="2:14" ht="5.25" customHeight="1" thickBot="1">
      <c r="B141" s="26"/>
      <c r="C141" s="21" t="s">
        <v>1</v>
      </c>
      <c r="D141" s="300" t="s">
        <v>1</v>
      </c>
      <c r="E141" s="301"/>
      <c r="F141" s="301"/>
      <c r="G141" s="302"/>
      <c r="H141" s="151"/>
      <c r="I141" s="151"/>
      <c r="J141" s="25"/>
      <c r="K141" s="25"/>
    </row>
    <row r="142" spans="2:14" ht="22.5" customHeight="1" thickBot="1">
      <c r="B142" s="175"/>
      <c r="C142" s="176"/>
      <c r="D142" s="291" t="s">
        <v>580</v>
      </c>
      <c r="E142" s="292"/>
      <c r="F142" s="292"/>
      <c r="G142" s="292"/>
      <c r="H142" s="292"/>
      <c r="I142" s="293"/>
      <c r="J142" s="177">
        <f>J137+J139</f>
        <v>140000</v>
      </c>
      <c r="K142" s="177">
        <f>K137+K139</f>
        <v>140000</v>
      </c>
    </row>
    <row r="143" spans="2:14" ht="13.5" customHeight="1">
      <c r="B143" s="32"/>
      <c r="C143" s="32"/>
      <c r="D143" s="33"/>
      <c r="E143" s="119"/>
      <c r="F143" s="119"/>
      <c r="G143" s="119"/>
      <c r="H143" s="119"/>
      <c r="I143" s="119"/>
      <c r="J143" s="55"/>
      <c r="K143" s="120"/>
    </row>
    <row r="144" spans="2:14" ht="13.5" customHeight="1">
      <c r="B144" s="219" t="s">
        <v>295</v>
      </c>
      <c r="C144" s="219"/>
      <c r="D144" s="219"/>
      <c r="E144" s="219"/>
      <c r="F144" s="219"/>
      <c r="G144" s="219"/>
      <c r="H144" s="219"/>
      <c r="I144" s="219"/>
      <c r="J144" s="219"/>
      <c r="K144" s="219"/>
      <c r="L144" s="219"/>
      <c r="M144" s="219"/>
      <c r="N144" s="219"/>
    </row>
    <row r="145" spans="2:14" ht="6.75" customHeight="1">
      <c r="C145" s="7"/>
      <c r="D145" s="241"/>
      <c r="E145" s="241"/>
      <c r="F145" s="241"/>
      <c r="G145" s="241"/>
      <c r="H145" s="241"/>
      <c r="I145" s="241"/>
      <c r="J145" s="110"/>
      <c r="K145" s="120"/>
    </row>
    <row r="146" spans="2:14" ht="13.5" customHeight="1">
      <c r="C146" s="233" t="s">
        <v>753</v>
      </c>
      <c r="D146" s="233"/>
      <c r="E146" s="233"/>
      <c r="F146" s="233"/>
      <c r="G146" s="233"/>
      <c r="H146" s="233"/>
      <c r="I146" s="233"/>
      <c r="J146" s="233"/>
      <c r="K146" s="233"/>
      <c r="L146" s="233"/>
      <c r="M146" s="233"/>
      <c r="N146" s="233"/>
    </row>
    <row r="147" spans="2:14" ht="13.5" customHeight="1">
      <c r="B147" s="217" t="s">
        <v>419</v>
      </c>
      <c r="C147" s="217"/>
      <c r="D147" s="217"/>
      <c r="E147" s="217"/>
      <c r="F147" s="217"/>
      <c r="G147" s="217"/>
      <c r="H147" s="217"/>
      <c r="I147" s="217"/>
      <c r="J147" s="217"/>
      <c r="K147" s="217"/>
    </row>
    <row r="148" spans="2:14" ht="8.25" customHeight="1" thickBot="1">
      <c r="B148" s="217"/>
      <c r="C148" s="217"/>
      <c r="D148" s="217"/>
      <c r="E148" s="217"/>
      <c r="F148" s="217"/>
      <c r="G148" s="217"/>
      <c r="H148" s="217"/>
      <c r="I148" s="217"/>
      <c r="J148" s="217"/>
      <c r="K148" s="217"/>
    </row>
    <row r="149" spans="2:14" ht="29.25" customHeight="1" thickBot="1">
      <c r="B149" s="171" t="s">
        <v>179</v>
      </c>
      <c r="C149" s="178" t="s">
        <v>180</v>
      </c>
      <c r="D149" s="268" t="s">
        <v>235</v>
      </c>
      <c r="E149" s="268"/>
      <c r="F149" s="268"/>
      <c r="G149" s="268"/>
      <c r="H149" s="268"/>
      <c r="I149" s="268"/>
      <c r="J149" s="179" t="s">
        <v>182</v>
      </c>
      <c r="K149" s="174" t="str">
        <f>K115</f>
        <v>I. Izmjene             I z n o s</v>
      </c>
    </row>
    <row r="150" spans="2:14" ht="18.75" customHeight="1">
      <c r="B150" s="26"/>
      <c r="C150" s="45" t="s">
        <v>183</v>
      </c>
      <c r="D150" s="234" t="s">
        <v>228</v>
      </c>
      <c r="E150" s="222"/>
      <c r="F150" s="222"/>
      <c r="G150" s="222"/>
      <c r="H150" s="222"/>
      <c r="I150" s="276"/>
      <c r="J150" s="167">
        <f>J151</f>
        <v>140000</v>
      </c>
      <c r="K150" s="167">
        <f>K151</f>
        <v>140000</v>
      </c>
    </row>
    <row r="151" spans="2:14" ht="13.5" customHeight="1">
      <c r="B151" s="26">
        <v>1</v>
      </c>
      <c r="C151" s="54" t="s">
        <v>231</v>
      </c>
      <c r="D151" s="236" t="s">
        <v>228</v>
      </c>
      <c r="E151" s="222"/>
      <c r="F151" s="222"/>
      <c r="G151" s="222"/>
      <c r="H151" s="222"/>
      <c r="I151" s="276"/>
      <c r="J151" s="114">
        <v>140000</v>
      </c>
      <c r="K151" s="114">
        <v>140000</v>
      </c>
    </row>
    <row r="152" spans="2:14" ht="5.25" customHeight="1" thickBot="1">
      <c r="B152" s="39"/>
      <c r="C152" s="46"/>
      <c r="D152" s="297"/>
      <c r="E152" s="298"/>
      <c r="F152" s="298"/>
      <c r="G152" s="298"/>
      <c r="H152" s="298"/>
      <c r="I152" s="299"/>
      <c r="J152" s="53"/>
      <c r="K152" s="53"/>
    </row>
    <row r="153" spans="2:14" ht="22.5" customHeight="1" thickBot="1">
      <c r="B153" s="175"/>
      <c r="C153" s="176"/>
      <c r="D153" s="291" t="s">
        <v>579</v>
      </c>
      <c r="E153" s="292"/>
      <c r="F153" s="292"/>
      <c r="G153" s="292"/>
      <c r="H153" s="292"/>
      <c r="I153" s="293"/>
      <c r="J153" s="177">
        <f>J150</f>
        <v>140000</v>
      </c>
      <c r="K153" s="177">
        <f>K150</f>
        <v>140000</v>
      </c>
    </row>
    <row r="154" spans="2:14" ht="13.5" customHeight="1">
      <c r="B154" s="113"/>
      <c r="C154" s="112"/>
      <c r="D154" s="113"/>
      <c r="E154" s="144"/>
      <c r="F154" s="144"/>
      <c r="G154" s="144"/>
      <c r="H154" s="144"/>
      <c r="I154" s="144"/>
      <c r="J154" s="145"/>
    </row>
    <row r="155" spans="2:14" ht="13.5" customHeight="1">
      <c r="B155" s="219" t="s">
        <v>322</v>
      </c>
      <c r="C155" s="219"/>
      <c r="D155" s="219"/>
      <c r="E155" s="219"/>
      <c r="F155" s="219"/>
      <c r="G155" s="219"/>
      <c r="H155" s="219"/>
      <c r="I155" s="219"/>
      <c r="J155" s="219"/>
      <c r="K155" s="219"/>
      <c r="L155" s="219"/>
      <c r="M155" s="219"/>
      <c r="N155" s="219"/>
    </row>
    <row r="156" spans="2:14" ht="13.5" customHeight="1">
      <c r="B156" s="113"/>
      <c r="C156" s="112"/>
      <c r="D156" s="113"/>
      <c r="E156" s="144"/>
      <c r="F156" s="144"/>
      <c r="G156" s="144"/>
      <c r="H156" s="144"/>
      <c r="I156" s="144"/>
      <c r="J156" s="145"/>
    </row>
    <row r="157" spans="2:14" ht="13.5" customHeight="1">
      <c r="B157" s="152" t="s">
        <v>568</v>
      </c>
      <c r="C157" s="146"/>
      <c r="D157" s="146"/>
      <c r="E157" s="144"/>
      <c r="F157" s="144"/>
      <c r="G157" s="144"/>
      <c r="H157" s="144"/>
      <c r="I157" s="144"/>
      <c r="J157" s="145"/>
    </row>
    <row r="158" spans="2:14" ht="13.5" customHeight="1">
      <c r="B158" s="152"/>
      <c r="C158" s="146"/>
      <c r="D158" s="146"/>
      <c r="E158" s="144"/>
      <c r="F158" s="144"/>
      <c r="G158" s="144"/>
      <c r="H158" s="144"/>
      <c r="I158" s="144"/>
      <c r="J158" s="145"/>
    </row>
    <row r="159" spans="2:14" ht="13.5" customHeight="1">
      <c r="B159" s="12"/>
      <c r="C159" s="233" t="s">
        <v>750</v>
      </c>
      <c r="D159" s="233"/>
      <c r="E159" s="233"/>
      <c r="F159" s="233"/>
      <c r="G159" s="233"/>
      <c r="H159" s="233"/>
      <c r="I159" s="233"/>
      <c r="J159" s="233"/>
      <c r="K159" s="233"/>
      <c r="L159" s="233"/>
      <c r="M159" s="233"/>
      <c r="N159" s="233"/>
    </row>
    <row r="160" spans="2:14" ht="13.5" customHeight="1">
      <c r="B160" s="217" t="s">
        <v>751</v>
      </c>
      <c r="C160" s="240"/>
      <c r="D160" s="240"/>
      <c r="E160" s="240"/>
      <c r="F160" s="240"/>
      <c r="G160" s="240"/>
      <c r="H160" s="240"/>
      <c r="I160" s="240"/>
      <c r="J160" s="240"/>
      <c r="K160" s="120"/>
    </row>
    <row r="161" spans="2:14" ht="13.5" customHeight="1" thickBot="1">
      <c r="B161" s="12"/>
      <c r="K161" s="120"/>
    </row>
    <row r="162" spans="2:14" ht="30" customHeight="1" thickBot="1">
      <c r="B162" s="171" t="s">
        <v>179</v>
      </c>
      <c r="C162" s="172" t="s">
        <v>605</v>
      </c>
      <c r="D162" s="267" t="s">
        <v>181</v>
      </c>
      <c r="E162" s="268"/>
      <c r="F162" s="268"/>
      <c r="G162" s="268"/>
      <c r="H162" s="172" t="s">
        <v>542</v>
      </c>
      <c r="I162" s="172" t="s">
        <v>543</v>
      </c>
      <c r="J162" s="174" t="s">
        <v>553</v>
      </c>
      <c r="K162" s="174" t="str">
        <f>K97</f>
        <v>I. Izmjene</v>
      </c>
    </row>
    <row r="163" spans="2:14" ht="17.25" customHeight="1">
      <c r="B163" s="140" t="s">
        <v>72</v>
      </c>
      <c r="C163" s="140" t="s">
        <v>1</v>
      </c>
      <c r="D163" s="270" t="s">
        <v>573</v>
      </c>
      <c r="E163" s="271"/>
      <c r="F163" s="271"/>
      <c r="G163" s="272"/>
      <c r="H163" s="153"/>
      <c r="I163" s="153"/>
      <c r="J163" s="167">
        <f>SUM(J164:J164)</f>
        <v>100000</v>
      </c>
      <c r="K163" s="167">
        <f>SUM(K164:K164)</f>
        <v>100000</v>
      </c>
    </row>
    <row r="164" spans="2:14" ht="13.5" customHeight="1">
      <c r="B164" s="141" t="s">
        <v>277</v>
      </c>
      <c r="C164" s="141" t="s">
        <v>716</v>
      </c>
      <c r="D164" s="258" t="s">
        <v>383</v>
      </c>
      <c r="E164" s="259"/>
      <c r="F164" s="259"/>
      <c r="G164" s="260"/>
      <c r="H164" s="77" t="s">
        <v>698</v>
      </c>
      <c r="I164" s="77" t="s">
        <v>701</v>
      </c>
      <c r="J164" s="114">
        <v>100000</v>
      </c>
      <c r="K164" s="114">
        <v>100000</v>
      </c>
    </row>
    <row r="165" spans="2:14" ht="5.25" customHeight="1" thickBot="1">
      <c r="B165" s="26"/>
      <c r="C165" s="21" t="s">
        <v>1</v>
      </c>
      <c r="D165" s="281" t="s">
        <v>1</v>
      </c>
      <c r="E165" s="282"/>
      <c r="F165" s="282"/>
      <c r="G165" s="283"/>
      <c r="H165" s="151"/>
      <c r="I165" s="151"/>
      <c r="J165" s="25"/>
      <c r="K165" s="25"/>
    </row>
    <row r="166" spans="2:14" ht="22.5" customHeight="1" thickBot="1">
      <c r="B166" s="175"/>
      <c r="C166" s="176"/>
      <c r="D166" s="291" t="s">
        <v>581</v>
      </c>
      <c r="E166" s="292"/>
      <c r="F166" s="292"/>
      <c r="G166" s="292"/>
      <c r="H166" s="292"/>
      <c r="I166" s="293"/>
      <c r="J166" s="180">
        <f>J163</f>
        <v>100000</v>
      </c>
      <c r="K166" s="180">
        <f>K163</f>
        <v>100000</v>
      </c>
    </row>
    <row r="167" spans="2:14" ht="13.5" customHeight="1">
      <c r="B167" s="32"/>
      <c r="C167" s="32"/>
      <c r="D167" s="33"/>
      <c r="E167" s="119"/>
      <c r="F167" s="119"/>
      <c r="G167" s="119"/>
      <c r="H167" s="119"/>
      <c r="I167" s="119"/>
      <c r="J167" s="55"/>
      <c r="K167" s="120"/>
    </row>
    <row r="168" spans="2:14" ht="13.5" customHeight="1">
      <c r="B168" s="219" t="s">
        <v>327</v>
      </c>
      <c r="C168" s="219"/>
      <c r="D168" s="219"/>
      <c r="E168" s="219"/>
      <c r="F168" s="219"/>
      <c r="G168" s="219"/>
      <c r="H168" s="219"/>
      <c r="I168" s="219"/>
      <c r="J168" s="219"/>
      <c r="K168" s="219"/>
      <c r="L168" s="219"/>
      <c r="M168" s="219"/>
      <c r="N168" s="219"/>
    </row>
    <row r="169" spans="2:14" ht="13.5" customHeight="1">
      <c r="C169" s="7"/>
      <c r="D169" s="241"/>
      <c r="E169" s="241"/>
      <c r="F169" s="241"/>
      <c r="G169" s="241"/>
      <c r="H169" s="241"/>
      <c r="I169" s="241"/>
      <c r="J169" s="110"/>
      <c r="K169" s="120"/>
    </row>
    <row r="170" spans="2:14" ht="13.5" customHeight="1">
      <c r="C170" s="233" t="s">
        <v>752</v>
      </c>
      <c r="D170" s="233"/>
      <c r="E170" s="233"/>
      <c r="F170" s="233"/>
      <c r="G170" s="233"/>
      <c r="H170" s="233"/>
      <c r="I170" s="233"/>
      <c r="J170" s="233"/>
      <c r="K170" s="233"/>
      <c r="L170" s="233"/>
      <c r="M170" s="233"/>
      <c r="N170" s="233"/>
    </row>
    <row r="171" spans="2:14" ht="13.5" customHeight="1">
      <c r="B171" s="217" t="s">
        <v>419</v>
      </c>
      <c r="C171" s="217"/>
      <c r="D171" s="217"/>
      <c r="E171" s="217"/>
      <c r="F171" s="217"/>
      <c r="G171" s="217"/>
      <c r="H171" s="217"/>
      <c r="I171" s="217"/>
      <c r="J171" s="217"/>
      <c r="K171" s="217"/>
    </row>
    <row r="172" spans="2:14" ht="13.5" customHeight="1" thickBot="1">
      <c r="B172" s="217"/>
      <c r="C172" s="217"/>
      <c r="D172" s="217"/>
      <c r="E172" s="217"/>
      <c r="F172" s="217"/>
      <c r="G172" s="217"/>
      <c r="H172" s="217"/>
      <c r="I172" s="217"/>
      <c r="J172" s="217"/>
      <c r="K172" s="217"/>
    </row>
    <row r="173" spans="2:14" ht="30" customHeight="1" thickBot="1">
      <c r="B173" s="171" t="s">
        <v>179</v>
      </c>
      <c r="C173" s="178" t="s">
        <v>180</v>
      </c>
      <c r="D173" s="268" t="s">
        <v>235</v>
      </c>
      <c r="E173" s="268"/>
      <c r="F173" s="268"/>
      <c r="G173" s="268"/>
      <c r="H173" s="268"/>
      <c r="I173" s="268"/>
      <c r="J173" s="179" t="s">
        <v>182</v>
      </c>
      <c r="K173" s="174" t="str">
        <f>K115</f>
        <v>I. Izmjene             I z n o s</v>
      </c>
    </row>
    <row r="174" spans="2:14" ht="18" customHeight="1">
      <c r="B174" s="26"/>
      <c r="C174" s="45" t="s">
        <v>183</v>
      </c>
      <c r="D174" s="234" t="s">
        <v>228</v>
      </c>
      <c r="E174" s="222"/>
      <c r="F174" s="222"/>
      <c r="G174" s="222"/>
      <c r="H174" s="222"/>
      <c r="I174" s="276"/>
      <c r="J174" s="167">
        <f>J175</f>
        <v>100000</v>
      </c>
      <c r="K174" s="167">
        <f>K175</f>
        <v>100000</v>
      </c>
    </row>
    <row r="175" spans="2:14" ht="13.5" customHeight="1">
      <c r="B175" s="26">
        <v>1</v>
      </c>
      <c r="C175" s="54" t="s">
        <v>231</v>
      </c>
      <c r="D175" s="236" t="s">
        <v>228</v>
      </c>
      <c r="E175" s="222"/>
      <c r="F175" s="222"/>
      <c r="G175" s="222"/>
      <c r="H175" s="222"/>
      <c r="I175" s="276"/>
      <c r="J175" s="114">
        <v>100000</v>
      </c>
      <c r="K175" s="114">
        <v>100000</v>
      </c>
    </row>
    <row r="176" spans="2:14" ht="6.75" customHeight="1" thickBot="1">
      <c r="B176" s="39"/>
      <c r="C176" s="46"/>
      <c r="D176" s="264"/>
      <c r="E176" s="265"/>
      <c r="F176" s="265"/>
      <c r="G176" s="265"/>
      <c r="H176" s="265"/>
      <c r="I176" s="266"/>
      <c r="J176" s="53"/>
      <c r="K176" s="53"/>
    </row>
    <row r="177" spans="2:14" ht="22.5" customHeight="1" thickBot="1">
      <c r="B177" s="175"/>
      <c r="C177" s="176"/>
      <c r="D177" s="291" t="s">
        <v>579</v>
      </c>
      <c r="E177" s="292"/>
      <c r="F177" s="292"/>
      <c r="G177" s="292"/>
      <c r="H177" s="292"/>
      <c r="I177" s="293"/>
      <c r="J177" s="180">
        <f>J174</f>
        <v>100000</v>
      </c>
      <c r="K177" s="180">
        <f>K174</f>
        <v>100000</v>
      </c>
    </row>
    <row r="178" spans="2:14" s="118" customFormat="1" ht="15.75" customHeight="1">
      <c r="B178" s="112"/>
      <c r="C178" s="112"/>
      <c r="D178" s="113"/>
      <c r="E178" s="144"/>
      <c r="F178" s="144"/>
      <c r="G178" s="144"/>
      <c r="H178" s="144"/>
      <c r="I178" s="144"/>
      <c r="J178" s="145"/>
    </row>
    <row r="179" spans="2:14" ht="13.5" customHeight="1">
      <c r="B179" s="113"/>
      <c r="C179" s="112"/>
      <c r="D179" s="113"/>
      <c r="E179" s="144"/>
      <c r="F179" s="144"/>
      <c r="G179" s="144"/>
      <c r="H179" s="144"/>
      <c r="I179" s="144"/>
      <c r="J179" s="145"/>
    </row>
    <row r="180" spans="2:14" ht="13.5" customHeight="1">
      <c r="B180" s="219" t="s">
        <v>329</v>
      </c>
      <c r="C180" s="219"/>
      <c r="D180" s="219"/>
      <c r="E180" s="219"/>
      <c r="F180" s="219"/>
      <c r="G180" s="219"/>
      <c r="H180" s="219"/>
      <c r="I180" s="219"/>
      <c r="J180" s="219"/>
      <c r="K180" s="219"/>
      <c r="L180" s="219"/>
      <c r="M180" s="219"/>
      <c r="N180" s="219"/>
    </row>
    <row r="181" spans="2:14" ht="13.5" customHeight="1">
      <c r="B181" s="113"/>
      <c r="C181" s="112"/>
      <c r="D181" s="113"/>
      <c r="E181" s="144"/>
      <c r="F181" s="144"/>
      <c r="G181" s="144"/>
      <c r="H181" s="144"/>
      <c r="I181" s="144"/>
      <c r="J181" s="145"/>
    </row>
    <row r="182" spans="2:14" ht="13.5" customHeight="1">
      <c r="B182" s="152" t="s">
        <v>574</v>
      </c>
      <c r="C182" s="112"/>
      <c r="D182" s="113"/>
      <c r="E182" s="144"/>
      <c r="F182" s="144"/>
      <c r="G182" s="144"/>
      <c r="H182" s="144"/>
      <c r="I182" s="144"/>
      <c r="J182" s="145"/>
    </row>
    <row r="183" spans="2:14" ht="13.5" customHeight="1">
      <c r="B183" s="113"/>
      <c r="C183" s="112"/>
      <c r="D183" s="113"/>
      <c r="E183" s="144"/>
      <c r="F183" s="144"/>
      <c r="G183" s="144"/>
      <c r="H183" s="144"/>
      <c r="I183" s="144"/>
      <c r="J183" s="145"/>
    </row>
    <row r="184" spans="2:14" ht="13.5" customHeight="1">
      <c r="B184" s="12"/>
      <c r="C184" s="233" t="s">
        <v>755</v>
      </c>
      <c r="D184" s="233"/>
      <c r="E184" s="233"/>
      <c r="F184" s="233"/>
      <c r="G184" s="233"/>
      <c r="H184" s="233"/>
      <c r="I184" s="233"/>
      <c r="J184" s="233"/>
      <c r="K184" s="233"/>
      <c r="L184" s="233"/>
      <c r="M184" s="233"/>
      <c r="N184" s="233"/>
    </row>
    <row r="185" spans="2:14" ht="13.5" customHeight="1">
      <c r="B185" s="217" t="s">
        <v>756</v>
      </c>
      <c r="C185" s="240"/>
      <c r="D185" s="240"/>
      <c r="E185" s="240"/>
      <c r="F185" s="240"/>
      <c r="G185" s="240"/>
      <c r="H185" s="240"/>
      <c r="I185" s="240"/>
      <c r="J185" s="240"/>
      <c r="K185" s="120"/>
    </row>
    <row r="186" spans="2:14" ht="6.75" customHeight="1" thickBot="1">
      <c r="B186" s="12"/>
      <c r="K186" s="120"/>
    </row>
    <row r="187" spans="2:14" ht="31.5" customHeight="1" thickBot="1">
      <c r="B187" s="171" t="s">
        <v>179</v>
      </c>
      <c r="C187" s="172" t="s">
        <v>605</v>
      </c>
      <c r="D187" s="267" t="s">
        <v>181</v>
      </c>
      <c r="E187" s="268"/>
      <c r="F187" s="268"/>
      <c r="G187" s="268"/>
      <c r="H187" s="172" t="s">
        <v>542</v>
      </c>
      <c r="I187" s="172" t="s">
        <v>543</v>
      </c>
      <c r="J187" s="174" t="s">
        <v>553</v>
      </c>
      <c r="K187" s="174" t="str">
        <f>K97</f>
        <v>I. Izmjene</v>
      </c>
    </row>
    <row r="188" spans="2:14" ht="22.5" customHeight="1">
      <c r="B188" s="148" t="s">
        <v>79</v>
      </c>
      <c r="C188" s="148" t="s">
        <v>1</v>
      </c>
      <c r="D188" s="270" t="s">
        <v>582</v>
      </c>
      <c r="E188" s="271"/>
      <c r="F188" s="271"/>
      <c r="G188" s="271"/>
      <c r="H188" s="149" t="s">
        <v>1</v>
      </c>
      <c r="I188" s="149"/>
      <c r="J188" s="168">
        <f>SUM(J189:J189)</f>
        <v>15000</v>
      </c>
      <c r="K188" s="168">
        <f>SUM(K189:K189)</f>
        <v>15000</v>
      </c>
    </row>
    <row r="189" spans="2:14" ht="13.5" customHeight="1">
      <c r="B189" s="141" t="s">
        <v>577</v>
      </c>
      <c r="C189" s="141" t="s">
        <v>721</v>
      </c>
      <c r="D189" s="258" t="s">
        <v>709</v>
      </c>
      <c r="E189" s="259"/>
      <c r="F189" s="259"/>
      <c r="G189" s="259"/>
      <c r="H189" s="77" t="s">
        <v>698</v>
      </c>
      <c r="I189" s="77" t="s">
        <v>701</v>
      </c>
      <c r="J189" s="84">
        <v>15000</v>
      </c>
      <c r="K189" s="84">
        <v>15000</v>
      </c>
    </row>
    <row r="190" spans="2:14" ht="18" customHeight="1">
      <c r="B190" s="140" t="s">
        <v>80</v>
      </c>
      <c r="C190" s="140" t="s">
        <v>1</v>
      </c>
      <c r="D190" s="273" t="s">
        <v>583</v>
      </c>
      <c r="E190" s="274"/>
      <c r="F190" s="274"/>
      <c r="G190" s="275"/>
      <c r="H190" s="150"/>
      <c r="I190" s="150"/>
      <c r="J190" s="167">
        <f>SUM(J191:J191)</f>
        <v>50000</v>
      </c>
      <c r="K190" s="167">
        <f>SUM(K191:K191)</f>
        <v>50000</v>
      </c>
    </row>
    <row r="191" spans="2:14" ht="13.5" customHeight="1">
      <c r="B191" s="141" t="s">
        <v>584</v>
      </c>
      <c r="C191" s="141" t="s">
        <v>721</v>
      </c>
      <c r="D191" s="258" t="s">
        <v>383</v>
      </c>
      <c r="E191" s="259"/>
      <c r="F191" s="259"/>
      <c r="G191" s="260"/>
      <c r="H191" s="77" t="s">
        <v>698</v>
      </c>
      <c r="I191" s="77" t="s">
        <v>701</v>
      </c>
      <c r="J191" s="114">
        <v>50000</v>
      </c>
      <c r="K191" s="114">
        <v>50000</v>
      </c>
    </row>
    <row r="192" spans="2:14" ht="5.25" customHeight="1" thickBot="1">
      <c r="B192" s="26"/>
      <c r="C192" s="21" t="s">
        <v>1</v>
      </c>
      <c r="D192" s="281" t="s">
        <v>1</v>
      </c>
      <c r="E192" s="282"/>
      <c r="F192" s="282"/>
      <c r="G192" s="283"/>
      <c r="H192" s="151"/>
      <c r="I192" s="151"/>
      <c r="J192" s="25"/>
      <c r="K192" s="25"/>
    </row>
    <row r="193" spans="2:14" ht="22.5" customHeight="1" thickBot="1">
      <c r="B193" s="175"/>
      <c r="C193" s="176"/>
      <c r="D193" s="291" t="s">
        <v>586</v>
      </c>
      <c r="E193" s="292"/>
      <c r="F193" s="292"/>
      <c r="G193" s="292"/>
      <c r="H193" s="292"/>
      <c r="I193" s="293"/>
      <c r="J193" s="177">
        <f>J188+J190</f>
        <v>65000</v>
      </c>
      <c r="K193" s="177">
        <f>K188+K190</f>
        <v>65000</v>
      </c>
    </row>
    <row r="194" spans="2:14" ht="13.5" customHeight="1">
      <c r="B194" s="32"/>
      <c r="C194" s="32"/>
      <c r="D194" s="33"/>
      <c r="E194" s="119"/>
      <c r="F194" s="119"/>
      <c r="G194" s="119"/>
      <c r="H194" s="119"/>
      <c r="I194" s="119"/>
      <c r="J194" s="55"/>
      <c r="K194" s="120"/>
    </row>
    <row r="195" spans="2:14" ht="13.5" customHeight="1">
      <c r="B195" s="219" t="s">
        <v>336</v>
      </c>
      <c r="C195" s="219"/>
      <c r="D195" s="219"/>
      <c r="E195" s="219"/>
      <c r="F195" s="219"/>
      <c r="G195" s="219"/>
      <c r="H195" s="219"/>
      <c r="I195" s="219"/>
      <c r="J195" s="219"/>
      <c r="K195" s="219"/>
      <c r="L195" s="219"/>
      <c r="M195" s="219"/>
      <c r="N195" s="219"/>
    </row>
    <row r="196" spans="2:14" ht="13.5" customHeight="1">
      <c r="C196" s="7"/>
      <c r="D196" s="241"/>
      <c r="E196" s="241"/>
      <c r="F196" s="241"/>
      <c r="G196" s="241"/>
      <c r="H196" s="241"/>
      <c r="I196" s="241"/>
      <c r="J196" s="110"/>
      <c r="K196" s="120"/>
    </row>
    <row r="197" spans="2:14" ht="13.5" customHeight="1">
      <c r="C197" s="233" t="s">
        <v>757</v>
      </c>
      <c r="D197" s="233"/>
      <c r="E197" s="233"/>
      <c r="F197" s="233"/>
      <c r="G197" s="233"/>
      <c r="H197" s="233"/>
      <c r="I197" s="233"/>
      <c r="J197" s="233"/>
      <c r="K197" s="233"/>
      <c r="L197" s="233"/>
      <c r="M197" s="233"/>
      <c r="N197" s="233"/>
    </row>
    <row r="198" spans="2:14" ht="13.5" customHeight="1">
      <c r="B198" s="217" t="s">
        <v>419</v>
      </c>
      <c r="C198" s="217"/>
      <c r="D198" s="217"/>
      <c r="E198" s="217"/>
      <c r="F198" s="217"/>
      <c r="G198" s="217"/>
      <c r="H198" s="217"/>
      <c r="I198" s="217"/>
      <c r="J198" s="217"/>
      <c r="K198" s="217"/>
    </row>
    <row r="199" spans="2:14" ht="13.5" customHeight="1" thickBot="1">
      <c r="B199" s="217"/>
      <c r="C199" s="217"/>
      <c r="D199" s="217"/>
      <c r="E199" s="217"/>
      <c r="F199" s="217"/>
      <c r="G199" s="217"/>
      <c r="H199" s="217"/>
      <c r="I199" s="217"/>
      <c r="J199" s="217"/>
      <c r="K199" s="217"/>
    </row>
    <row r="200" spans="2:14" ht="27" customHeight="1" thickBot="1">
      <c r="B200" s="171" t="s">
        <v>179</v>
      </c>
      <c r="C200" s="178" t="s">
        <v>180</v>
      </c>
      <c r="D200" s="268" t="s">
        <v>235</v>
      </c>
      <c r="E200" s="268"/>
      <c r="F200" s="268"/>
      <c r="G200" s="268"/>
      <c r="H200" s="268"/>
      <c r="I200" s="268"/>
      <c r="J200" s="179" t="s">
        <v>182</v>
      </c>
      <c r="K200" s="174" t="str">
        <f>K115</f>
        <v>I. Izmjene             I z n o s</v>
      </c>
    </row>
    <row r="201" spans="2:14" ht="19.5" customHeight="1">
      <c r="B201" s="26"/>
      <c r="C201" s="44" t="s">
        <v>183</v>
      </c>
      <c r="D201" s="243" t="s">
        <v>227</v>
      </c>
      <c r="E201" s="294"/>
      <c r="F201" s="294"/>
      <c r="G201" s="294"/>
      <c r="H201" s="294"/>
      <c r="I201" s="295"/>
      <c r="J201" s="167">
        <f>J202</f>
        <v>15000</v>
      </c>
      <c r="K201" s="167">
        <f>K202</f>
        <v>15000</v>
      </c>
    </row>
    <row r="202" spans="2:14" ht="13.5" customHeight="1">
      <c r="B202" s="26">
        <v>1</v>
      </c>
      <c r="C202" s="54" t="s">
        <v>231</v>
      </c>
      <c r="D202" s="236" t="s">
        <v>227</v>
      </c>
      <c r="E202" s="222"/>
      <c r="F202" s="222"/>
      <c r="G202" s="222"/>
      <c r="H202" s="222"/>
      <c r="I202" s="276"/>
      <c r="J202" s="114">
        <v>15000</v>
      </c>
      <c r="K202" s="114">
        <v>15000</v>
      </c>
    </row>
    <row r="203" spans="2:14" ht="17.25" customHeight="1">
      <c r="B203" s="26"/>
      <c r="C203" s="45" t="s">
        <v>186</v>
      </c>
      <c r="D203" s="234" t="s">
        <v>228</v>
      </c>
      <c r="E203" s="222"/>
      <c r="F203" s="222"/>
      <c r="G203" s="222"/>
      <c r="H203" s="222"/>
      <c r="I203" s="276"/>
      <c r="J203" s="167">
        <f>J204</f>
        <v>50000</v>
      </c>
      <c r="K203" s="167">
        <f>K204</f>
        <v>50000</v>
      </c>
    </row>
    <row r="204" spans="2:14" ht="13.5" customHeight="1">
      <c r="B204" s="26">
        <v>2</v>
      </c>
      <c r="C204" s="54" t="s">
        <v>62</v>
      </c>
      <c r="D204" s="236" t="s">
        <v>228</v>
      </c>
      <c r="E204" s="222"/>
      <c r="F204" s="222"/>
      <c r="G204" s="222"/>
      <c r="H204" s="222"/>
      <c r="I204" s="276"/>
      <c r="J204" s="114">
        <v>50000</v>
      </c>
      <c r="K204" s="114">
        <v>50000</v>
      </c>
    </row>
    <row r="205" spans="2:14" ht="13.5" customHeight="1" thickBot="1">
      <c r="B205" s="39"/>
      <c r="C205" s="46"/>
      <c r="D205" s="264"/>
      <c r="E205" s="265"/>
      <c r="F205" s="265"/>
      <c r="G205" s="265"/>
      <c r="H205" s="265"/>
      <c r="I205" s="266"/>
      <c r="J205" s="53"/>
      <c r="K205" s="53"/>
    </row>
    <row r="206" spans="2:14" ht="21.75" customHeight="1" thickBot="1">
      <c r="B206" s="175"/>
      <c r="C206" s="176"/>
      <c r="D206" s="291" t="s">
        <v>579</v>
      </c>
      <c r="E206" s="292"/>
      <c r="F206" s="292"/>
      <c r="G206" s="292"/>
      <c r="H206" s="292"/>
      <c r="I206" s="293"/>
      <c r="J206" s="177">
        <f>J201+J203</f>
        <v>65000</v>
      </c>
      <c r="K206" s="177">
        <f>K201+K203</f>
        <v>65000</v>
      </c>
    </row>
    <row r="207" spans="2:14" ht="13.5" customHeight="1">
      <c r="B207" s="113"/>
      <c r="C207" s="112"/>
      <c r="D207" s="113"/>
      <c r="E207" s="144"/>
      <c r="F207" s="144"/>
      <c r="G207" s="144"/>
      <c r="H207" s="144"/>
      <c r="I207" s="144"/>
      <c r="J207" s="145"/>
    </row>
    <row r="208" spans="2:14" ht="13.5" customHeight="1">
      <c r="B208" s="219" t="s">
        <v>585</v>
      </c>
      <c r="C208" s="219"/>
      <c r="D208" s="219"/>
      <c r="E208" s="219"/>
      <c r="F208" s="219"/>
      <c r="G208" s="219"/>
      <c r="H208" s="219"/>
      <c r="I208" s="219"/>
      <c r="J208" s="219"/>
      <c r="K208" s="219"/>
      <c r="L208" s="219"/>
      <c r="M208" s="219"/>
      <c r="N208" s="219"/>
    </row>
    <row r="209" spans="2:14" ht="13.5" customHeight="1">
      <c r="B209" s="113"/>
      <c r="C209" s="112"/>
      <c r="D209" s="113"/>
      <c r="E209" s="144"/>
      <c r="F209" s="144"/>
      <c r="G209" s="144"/>
      <c r="H209" s="144"/>
      <c r="I209" s="144"/>
      <c r="J209" s="145"/>
    </row>
    <row r="210" spans="2:14" ht="13.5" customHeight="1">
      <c r="B210" s="152" t="s">
        <v>587</v>
      </c>
      <c r="C210" s="112"/>
      <c r="D210" s="113"/>
      <c r="E210" s="144"/>
      <c r="F210" s="144"/>
      <c r="G210" s="144"/>
      <c r="H210" s="144"/>
      <c r="I210" s="144"/>
      <c r="J210" s="145"/>
    </row>
    <row r="211" spans="2:14" ht="13.5" customHeight="1">
      <c r="B211" s="152"/>
      <c r="C211" s="112"/>
      <c r="D211" s="113"/>
      <c r="E211" s="144"/>
      <c r="F211" s="144"/>
      <c r="G211" s="144"/>
      <c r="H211" s="144"/>
      <c r="I211" s="144"/>
      <c r="J211" s="145"/>
    </row>
    <row r="212" spans="2:14" ht="13.5" customHeight="1">
      <c r="B212" s="12"/>
      <c r="C212" s="233" t="s">
        <v>758</v>
      </c>
      <c r="D212" s="233"/>
      <c r="E212" s="233"/>
      <c r="F212" s="233"/>
      <c r="G212" s="233"/>
      <c r="H212" s="233"/>
      <c r="I212" s="233"/>
      <c r="J212" s="233"/>
      <c r="K212" s="233"/>
      <c r="L212" s="233"/>
      <c r="M212" s="233"/>
      <c r="N212" s="233"/>
    </row>
    <row r="213" spans="2:14" ht="12.75" customHeight="1">
      <c r="B213" s="217" t="s">
        <v>756</v>
      </c>
      <c r="C213" s="240"/>
      <c r="D213" s="240"/>
      <c r="E213" s="240"/>
      <c r="F213" s="240"/>
      <c r="G213" s="240"/>
      <c r="H213" s="240"/>
      <c r="I213" s="240"/>
      <c r="J213" s="240"/>
      <c r="K213" s="120"/>
    </row>
    <row r="214" spans="2:14" ht="9" customHeight="1" thickBot="1">
      <c r="B214" s="12"/>
      <c r="K214" s="120"/>
    </row>
    <row r="215" spans="2:14" ht="30" customHeight="1" thickBot="1">
      <c r="B215" s="171" t="s">
        <v>179</v>
      </c>
      <c r="C215" s="172" t="s">
        <v>605</v>
      </c>
      <c r="D215" s="267" t="s">
        <v>181</v>
      </c>
      <c r="E215" s="268"/>
      <c r="F215" s="268"/>
      <c r="G215" s="268"/>
      <c r="H215" s="172" t="s">
        <v>542</v>
      </c>
      <c r="I215" s="172" t="s">
        <v>543</v>
      </c>
      <c r="J215" s="174" t="s">
        <v>553</v>
      </c>
      <c r="K215" s="174" t="str">
        <f>K97</f>
        <v>I. Izmjene</v>
      </c>
    </row>
    <row r="216" spans="2:14" ht="19.5" customHeight="1">
      <c r="B216" s="140" t="s">
        <v>85</v>
      </c>
      <c r="C216" s="140" t="s">
        <v>1</v>
      </c>
      <c r="D216" s="273" t="s">
        <v>209</v>
      </c>
      <c r="E216" s="274"/>
      <c r="F216" s="274"/>
      <c r="G216" s="274"/>
      <c r="H216" s="153" t="s">
        <v>1</v>
      </c>
      <c r="I216" s="153"/>
      <c r="J216" s="167">
        <f>SUM(J217:J217)</f>
        <v>100000</v>
      </c>
      <c r="K216" s="167">
        <f>SUM(K217:K217)</f>
        <v>150000</v>
      </c>
    </row>
    <row r="217" spans="2:14" ht="13.5" customHeight="1">
      <c r="B217" s="141" t="s">
        <v>590</v>
      </c>
      <c r="C217" s="141" t="s">
        <v>789</v>
      </c>
      <c r="D217" s="258" t="s">
        <v>709</v>
      </c>
      <c r="E217" s="259"/>
      <c r="F217" s="259"/>
      <c r="G217" s="259"/>
      <c r="H217" s="77" t="s">
        <v>698</v>
      </c>
      <c r="I217" s="77" t="s">
        <v>701</v>
      </c>
      <c r="J217" s="84">
        <v>100000</v>
      </c>
      <c r="K217" s="84">
        <v>150000</v>
      </c>
    </row>
    <row r="218" spans="2:14" ht="18.75" customHeight="1">
      <c r="B218" s="140" t="s">
        <v>86</v>
      </c>
      <c r="C218" s="140" t="s">
        <v>1</v>
      </c>
      <c r="D218" s="273" t="s">
        <v>589</v>
      </c>
      <c r="E218" s="274"/>
      <c r="F218" s="274"/>
      <c r="G218" s="275"/>
      <c r="H218" s="150"/>
      <c r="I218" s="150"/>
      <c r="J218" s="167">
        <f>SUM(J219:J219)</f>
        <v>300000</v>
      </c>
      <c r="K218" s="167">
        <f>SUM(K219:K219)</f>
        <v>450000</v>
      </c>
    </row>
    <row r="219" spans="2:14" ht="13.5" customHeight="1">
      <c r="B219" s="141" t="s">
        <v>591</v>
      </c>
      <c r="C219" s="141" t="s">
        <v>789</v>
      </c>
      <c r="D219" s="258" t="s">
        <v>383</v>
      </c>
      <c r="E219" s="259"/>
      <c r="F219" s="259"/>
      <c r="G219" s="260"/>
      <c r="H219" s="77" t="s">
        <v>698</v>
      </c>
      <c r="I219" s="77" t="s">
        <v>701</v>
      </c>
      <c r="J219" s="114">
        <v>300000</v>
      </c>
      <c r="K219" s="114">
        <v>450000</v>
      </c>
    </row>
    <row r="220" spans="2:14" ht="6.75" customHeight="1" thickBot="1">
      <c r="B220" s="26"/>
      <c r="C220" s="21" t="s">
        <v>1</v>
      </c>
      <c r="D220" s="281" t="s">
        <v>1</v>
      </c>
      <c r="E220" s="282"/>
      <c r="F220" s="282"/>
      <c r="G220" s="283"/>
      <c r="H220" s="151"/>
      <c r="I220" s="151"/>
      <c r="J220" s="25"/>
      <c r="K220" s="25"/>
    </row>
    <row r="221" spans="2:14" ht="22.5" customHeight="1" thickBot="1">
      <c r="B221" s="175"/>
      <c r="C221" s="176"/>
      <c r="D221" s="291" t="s">
        <v>592</v>
      </c>
      <c r="E221" s="292"/>
      <c r="F221" s="292"/>
      <c r="G221" s="292"/>
      <c r="H221" s="292"/>
      <c r="I221" s="293"/>
      <c r="J221" s="177">
        <f>J216+J218</f>
        <v>400000</v>
      </c>
      <c r="K221" s="177">
        <f>K216+K218</f>
        <v>600000</v>
      </c>
    </row>
    <row r="222" spans="2:14" ht="13.5" customHeight="1">
      <c r="B222" s="32"/>
      <c r="C222" s="32"/>
      <c r="D222" s="33"/>
      <c r="E222" s="119"/>
      <c r="F222" s="119"/>
      <c r="G222" s="119"/>
      <c r="H222" s="119"/>
      <c r="I222" s="119"/>
      <c r="J222" s="55"/>
      <c r="K222" s="120"/>
    </row>
    <row r="223" spans="2:14" ht="13.5" customHeight="1">
      <c r="B223" s="219" t="s">
        <v>593</v>
      </c>
      <c r="C223" s="219"/>
      <c r="D223" s="219"/>
      <c r="E223" s="219"/>
      <c r="F223" s="219"/>
      <c r="G223" s="219"/>
      <c r="H223" s="219"/>
      <c r="I223" s="219"/>
      <c r="J223" s="219"/>
      <c r="K223" s="219"/>
      <c r="L223" s="219"/>
      <c r="M223" s="219"/>
      <c r="N223" s="219"/>
    </row>
    <row r="224" spans="2:14" ht="13.5" customHeight="1">
      <c r="C224" s="7"/>
      <c r="D224" s="241"/>
      <c r="E224" s="241"/>
      <c r="F224" s="241"/>
      <c r="G224" s="241"/>
      <c r="H224" s="241"/>
      <c r="I224" s="241"/>
      <c r="J224" s="110"/>
      <c r="K224" s="120"/>
    </row>
    <row r="225" spans="2:14" ht="13.5" customHeight="1">
      <c r="C225" s="233" t="s">
        <v>759</v>
      </c>
      <c r="D225" s="233"/>
      <c r="E225" s="233"/>
      <c r="F225" s="233"/>
      <c r="G225" s="233"/>
      <c r="H225" s="233"/>
      <c r="I225" s="233"/>
      <c r="J225" s="233"/>
      <c r="K225" s="233"/>
      <c r="L225" s="233"/>
      <c r="M225" s="233"/>
      <c r="N225" s="233"/>
    </row>
    <row r="226" spans="2:14" ht="13.5" customHeight="1">
      <c r="B226" s="217" t="s">
        <v>419</v>
      </c>
      <c r="C226" s="217"/>
      <c r="D226" s="217"/>
      <c r="E226" s="217"/>
      <c r="F226" s="217"/>
      <c r="G226" s="217"/>
      <c r="H226" s="217"/>
      <c r="I226" s="217"/>
      <c r="J226" s="217"/>
      <c r="K226" s="217"/>
    </row>
    <row r="227" spans="2:14" ht="13.5" customHeight="1" thickBot="1">
      <c r="B227" s="217"/>
      <c r="C227" s="217"/>
      <c r="D227" s="217"/>
      <c r="E227" s="217"/>
      <c r="F227" s="217"/>
      <c r="G227" s="217"/>
      <c r="H227" s="217"/>
      <c r="I227" s="217"/>
      <c r="J227" s="217"/>
      <c r="K227" s="217"/>
    </row>
    <row r="228" spans="2:14" ht="28.5" customHeight="1" thickBot="1">
      <c r="B228" s="171" t="s">
        <v>179</v>
      </c>
      <c r="C228" s="178" t="s">
        <v>180</v>
      </c>
      <c r="D228" s="268" t="s">
        <v>235</v>
      </c>
      <c r="E228" s="268"/>
      <c r="F228" s="268"/>
      <c r="G228" s="268"/>
      <c r="H228" s="268"/>
      <c r="I228" s="268"/>
      <c r="J228" s="179" t="s">
        <v>182</v>
      </c>
      <c r="K228" s="174" t="str">
        <f>K115</f>
        <v>I. Izmjene             I z n o s</v>
      </c>
    </row>
    <row r="229" spans="2:14" ht="18" customHeight="1">
      <c r="B229" s="26"/>
      <c r="C229" s="44" t="s">
        <v>183</v>
      </c>
      <c r="D229" s="243" t="s">
        <v>227</v>
      </c>
      <c r="E229" s="294"/>
      <c r="F229" s="294"/>
      <c r="G229" s="294"/>
      <c r="H229" s="294"/>
      <c r="I229" s="295"/>
      <c r="J229" s="167">
        <f>J230</f>
        <v>50000</v>
      </c>
      <c r="K229" s="167">
        <f>K230</f>
        <v>50000</v>
      </c>
    </row>
    <row r="230" spans="2:14" ht="13.5" customHeight="1">
      <c r="B230" s="26">
        <v>1</v>
      </c>
      <c r="C230" s="54" t="s">
        <v>231</v>
      </c>
      <c r="D230" s="236" t="s">
        <v>227</v>
      </c>
      <c r="E230" s="222"/>
      <c r="F230" s="222"/>
      <c r="G230" s="222"/>
      <c r="H230" s="222"/>
      <c r="I230" s="276"/>
      <c r="J230" s="114">
        <v>50000</v>
      </c>
      <c r="K230" s="114">
        <v>50000</v>
      </c>
    </row>
    <row r="231" spans="2:14" ht="18.75" customHeight="1">
      <c r="B231" s="26"/>
      <c r="C231" s="45" t="s">
        <v>186</v>
      </c>
      <c r="D231" s="234" t="s">
        <v>228</v>
      </c>
      <c r="E231" s="222"/>
      <c r="F231" s="222"/>
      <c r="G231" s="222"/>
      <c r="H231" s="222"/>
      <c r="I231" s="276"/>
      <c r="J231" s="167">
        <f>J232</f>
        <v>50000</v>
      </c>
      <c r="K231" s="167">
        <f>K232</f>
        <v>250000</v>
      </c>
    </row>
    <row r="232" spans="2:14" ht="13.5" customHeight="1">
      <c r="B232" s="26">
        <v>2</v>
      </c>
      <c r="C232" s="54" t="s">
        <v>62</v>
      </c>
      <c r="D232" s="236" t="s">
        <v>228</v>
      </c>
      <c r="E232" s="222"/>
      <c r="F232" s="222"/>
      <c r="G232" s="222"/>
      <c r="H232" s="222"/>
      <c r="I232" s="276"/>
      <c r="J232" s="114">
        <v>50000</v>
      </c>
      <c r="K232" s="114">
        <v>250000</v>
      </c>
    </row>
    <row r="233" spans="2:14" ht="17.25" customHeight="1">
      <c r="B233" s="26"/>
      <c r="C233" s="45" t="s">
        <v>184</v>
      </c>
      <c r="D233" s="234" t="s">
        <v>230</v>
      </c>
      <c r="E233" s="222"/>
      <c r="F233" s="222"/>
      <c r="G233" s="222"/>
      <c r="H233" s="222"/>
      <c r="I233" s="276"/>
      <c r="J233" s="167">
        <f>SUM(J234:J235)</f>
        <v>300000</v>
      </c>
      <c r="K233" s="167">
        <f>SUM(K234:K235)</f>
        <v>300000</v>
      </c>
    </row>
    <row r="234" spans="2:14" ht="13.5" customHeight="1">
      <c r="B234" s="26">
        <v>3</v>
      </c>
      <c r="C234" s="54" t="s">
        <v>72</v>
      </c>
      <c r="D234" s="236" t="s">
        <v>386</v>
      </c>
      <c r="E234" s="222"/>
      <c r="F234" s="222"/>
      <c r="G234" s="222"/>
      <c r="H234" s="222"/>
      <c r="I234" s="276"/>
      <c r="J234" s="115">
        <v>100000</v>
      </c>
      <c r="K234" s="115">
        <v>100000</v>
      </c>
    </row>
    <row r="235" spans="2:14" ht="13.5" customHeight="1">
      <c r="B235" s="26">
        <v>4</v>
      </c>
      <c r="C235" s="54" t="s">
        <v>73</v>
      </c>
      <c r="D235" s="236" t="s">
        <v>271</v>
      </c>
      <c r="E235" s="222"/>
      <c r="F235" s="222"/>
      <c r="G235" s="222"/>
      <c r="H235" s="222"/>
      <c r="I235" s="276"/>
      <c r="J235" s="115">
        <v>200000</v>
      </c>
      <c r="K235" s="115">
        <v>200000</v>
      </c>
    </row>
    <row r="236" spans="2:14" ht="6" customHeight="1" thickBot="1">
      <c r="B236" s="39"/>
      <c r="C236" s="46"/>
      <c r="D236" s="297"/>
      <c r="E236" s="298"/>
      <c r="F236" s="298"/>
      <c r="G236" s="298"/>
      <c r="H236" s="298"/>
      <c r="I236" s="299"/>
      <c r="J236" s="53"/>
      <c r="K236" s="53"/>
    </row>
    <row r="237" spans="2:14" ht="22.5" customHeight="1" thickBot="1">
      <c r="B237" s="175"/>
      <c r="C237" s="176"/>
      <c r="D237" s="291" t="s">
        <v>579</v>
      </c>
      <c r="E237" s="292"/>
      <c r="F237" s="292"/>
      <c r="G237" s="292"/>
      <c r="H237" s="292"/>
      <c r="I237" s="293"/>
      <c r="J237" s="177">
        <f>J229+J231+J233</f>
        <v>400000</v>
      </c>
      <c r="K237" s="177">
        <f>K229+K231+K233</f>
        <v>600000</v>
      </c>
    </row>
    <row r="238" spans="2:14" ht="13.5" customHeight="1">
      <c r="B238" s="113"/>
      <c r="C238" s="112"/>
      <c r="D238" s="113"/>
      <c r="E238" s="144"/>
      <c r="F238" s="144"/>
      <c r="G238" s="144"/>
      <c r="H238" s="144"/>
      <c r="I238" s="144"/>
      <c r="J238" s="145"/>
    </row>
    <row r="239" spans="2:14" ht="13.5" customHeight="1">
      <c r="B239" s="219" t="s">
        <v>594</v>
      </c>
      <c r="C239" s="219"/>
      <c r="D239" s="219"/>
      <c r="E239" s="219"/>
      <c r="F239" s="219"/>
      <c r="G239" s="219"/>
      <c r="H239" s="219"/>
      <c r="I239" s="219"/>
      <c r="J239" s="219"/>
      <c r="K239" s="219"/>
      <c r="L239" s="219"/>
      <c r="M239" s="219"/>
      <c r="N239" s="219"/>
    </row>
    <row r="240" spans="2:14" ht="13.5" customHeight="1">
      <c r="B240" s="152" t="s">
        <v>595</v>
      </c>
      <c r="C240" s="112"/>
      <c r="D240" s="113"/>
      <c r="E240" s="144"/>
      <c r="F240" s="144"/>
      <c r="G240" s="144"/>
      <c r="H240" s="144"/>
      <c r="I240" s="144"/>
      <c r="J240" s="145"/>
    </row>
    <row r="241" spans="2:14" ht="13.5" customHeight="1">
      <c r="B241" s="152"/>
      <c r="C241" s="112"/>
      <c r="D241" s="113"/>
      <c r="E241" s="144"/>
      <c r="F241" s="144"/>
      <c r="G241" s="144"/>
      <c r="H241" s="144"/>
      <c r="I241" s="144"/>
      <c r="J241" s="145"/>
    </row>
    <row r="242" spans="2:14" ht="13.5" customHeight="1">
      <c r="B242" s="12"/>
      <c r="C242" s="233" t="s">
        <v>760</v>
      </c>
      <c r="D242" s="233"/>
      <c r="E242" s="233"/>
      <c r="F242" s="233"/>
      <c r="G242" s="233"/>
      <c r="H242" s="233"/>
      <c r="I242" s="233"/>
      <c r="J242" s="233"/>
      <c r="K242" s="233"/>
      <c r="L242" s="233"/>
      <c r="M242" s="233"/>
      <c r="N242" s="233"/>
    </row>
    <row r="243" spans="2:14" ht="13.5" customHeight="1">
      <c r="B243" s="217" t="s">
        <v>756</v>
      </c>
      <c r="C243" s="240"/>
      <c r="D243" s="240"/>
      <c r="E243" s="240"/>
      <c r="F243" s="240"/>
      <c r="G243" s="240"/>
      <c r="H243" s="240"/>
      <c r="I243" s="240"/>
      <c r="J243" s="240"/>
      <c r="K243" s="120"/>
    </row>
    <row r="244" spans="2:14" ht="9" customHeight="1" thickBot="1">
      <c r="B244" s="12"/>
      <c r="J244" s="8"/>
      <c r="K244" s="120"/>
    </row>
    <row r="245" spans="2:14" ht="30" customHeight="1" thickBot="1">
      <c r="B245" s="171" t="s">
        <v>179</v>
      </c>
      <c r="C245" s="172" t="s">
        <v>605</v>
      </c>
      <c r="D245" s="267" t="s">
        <v>181</v>
      </c>
      <c r="E245" s="268"/>
      <c r="F245" s="268"/>
      <c r="G245" s="268"/>
      <c r="H245" s="172" t="s">
        <v>542</v>
      </c>
      <c r="I245" s="172" t="s">
        <v>543</v>
      </c>
      <c r="J245" s="174" t="s">
        <v>553</v>
      </c>
      <c r="K245" s="174" t="str">
        <f>K97</f>
        <v>I. Izmjene</v>
      </c>
    </row>
    <row r="246" spans="2:14" ht="19.5" customHeight="1">
      <c r="B246" s="140" t="s">
        <v>598</v>
      </c>
      <c r="C246" s="140" t="s">
        <v>1</v>
      </c>
      <c r="D246" s="273" t="s">
        <v>601</v>
      </c>
      <c r="E246" s="279"/>
      <c r="F246" s="279"/>
      <c r="G246" s="279"/>
      <c r="H246" s="75"/>
      <c r="I246" s="75"/>
      <c r="J246" s="169">
        <f>J247+J248</f>
        <v>550000</v>
      </c>
      <c r="K246" s="169">
        <f>K247+K248</f>
        <v>0</v>
      </c>
    </row>
    <row r="247" spans="2:14" ht="15.75" customHeight="1">
      <c r="B247" s="155" t="s">
        <v>599</v>
      </c>
      <c r="C247" s="155" t="s">
        <v>606</v>
      </c>
      <c r="D247" s="236" t="s">
        <v>383</v>
      </c>
      <c r="E247" s="241"/>
      <c r="F247" s="241"/>
      <c r="G247" s="241"/>
      <c r="H247" s="77" t="s">
        <v>698</v>
      </c>
      <c r="I247" s="77" t="s">
        <v>701</v>
      </c>
      <c r="J247" s="116">
        <v>450000</v>
      </c>
      <c r="K247" s="116">
        <v>0</v>
      </c>
    </row>
    <row r="248" spans="2:14" ht="15.75" customHeight="1">
      <c r="B248" s="155" t="s">
        <v>717</v>
      </c>
      <c r="C248" s="155" t="s">
        <v>606</v>
      </c>
      <c r="D248" s="258" t="s">
        <v>363</v>
      </c>
      <c r="E248" s="259"/>
      <c r="F248" s="259"/>
      <c r="G248" s="260"/>
      <c r="H248" s="77" t="s">
        <v>698</v>
      </c>
      <c r="I248" s="77" t="s">
        <v>701</v>
      </c>
      <c r="J248" s="116">
        <v>100000</v>
      </c>
      <c r="K248" s="116">
        <v>0</v>
      </c>
    </row>
    <row r="249" spans="2:14" ht="21" customHeight="1">
      <c r="B249" s="156" t="s">
        <v>600</v>
      </c>
      <c r="C249" s="156" t="s">
        <v>1</v>
      </c>
      <c r="D249" s="30" t="s">
        <v>603</v>
      </c>
      <c r="E249" s="30"/>
      <c r="F249" s="30"/>
      <c r="G249" s="16"/>
      <c r="H249" s="20"/>
      <c r="I249" s="20"/>
      <c r="J249" s="169">
        <f>J250+J251</f>
        <v>200000</v>
      </c>
      <c r="K249" s="169">
        <f>K250+K251</f>
        <v>1000000</v>
      </c>
    </row>
    <row r="250" spans="2:14" ht="18" customHeight="1">
      <c r="B250" s="155" t="s">
        <v>602</v>
      </c>
      <c r="C250" s="155" t="s">
        <v>606</v>
      </c>
      <c r="D250" s="236" t="s">
        <v>383</v>
      </c>
      <c r="E250" s="241"/>
      <c r="F250" s="241"/>
      <c r="G250" s="241"/>
      <c r="H250" s="77" t="s">
        <v>698</v>
      </c>
      <c r="I250" s="77" t="s">
        <v>701</v>
      </c>
      <c r="J250" s="116">
        <v>200000</v>
      </c>
      <c r="K250" s="116">
        <v>450000</v>
      </c>
    </row>
    <row r="251" spans="2:14" ht="18" customHeight="1">
      <c r="B251" s="155" t="s">
        <v>783</v>
      </c>
      <c r="C251" s="155" t="s">
        <v>606</v>
      </c>
      <c r="D251" s="236" t="s">
        <v>363</v>
      </c>
      <c r="E251" s="241"/>
      <c r="F251" s="241"/>
      <c r="G251" s="241"/>
      <c r="H251" s="77" t="s">
        <v>698</v>
      </c>
      <c r="I251" s="77" t="s">
        <v>701</v>
      </c>
      <c r="J251" s="116">
        <v>0</v>
      </c>
      <c r="K251" s="116">
        <v>550000</v>
      </c>
    </row>
    <row r="252" spans="2:14" ht="18" customHeight="1">
      <c r="B252" s="156" t="s">
        <v>611</v>
      </c>
      <c r="C252" s="156" t="s">
        <v>1</v>
      </c>
      <c r="D252" s="273" t="s">
        <v>613</v>
      </c>
      <c r="E252" s="274"/>
      <c r="F252" s="274"/>
      <c r="G252" s="275"/>
      <c r="H252" s="20"/>
      <c r="I252" s="20"/>
      <c r="J252" s="169">
        <f>J253</f>
        <v>30000</v>
      </c>
      <c r="K252" s="169">
        <f>K253</f>
        <v>30000</v>
      </c>
    </row>
    <row r="253" spans="2:14" ht="18" customHeight="1">
      <c r="B253" s="155" t="s">
        <v>602</v>
      </c>
      <c r="C253" s="155" t="s">
        <v>606</v>
      </c>
      <c r="D253" s="236" t="s">
        <v>614</v>
      </c>
      <c r="E253" s="241"/>
      <c r="F253" s="241"/>
      <c r="G253" s="241"/>
      <c r="H253" s="77" t="s">
        <v>698</v>
      </c>
      <c r="I253" s="77" t="s">
        <v>701</v>
      </c>
      <c r="J253" s="116">
        <v>30000</v>
      </c>
      <c r="K253" s="116">
        <v>30000</v>
      </c>
    </row>
    <row r="254" spans="2:14" ht="8.25" customHeight="1" thickBot="1">
      <c r="B254" s="39"/>
      <c r="C254" s="21"/>
      <c r="D254" s="264"/>
      <c r="E254" s="265"/>
      <c r="F254" s="265"/>
      <c r="G254" s="266"/>
      <c r="H254" s="21"/>
      <c r="I254" s="21"/>
      <c r="J254" s="157"/>
      <c r="K254" s="157"/>
    </row>
    <row r="255" spans="2:14" ht="20.25" customHeight="1" thickBot="1">
      <c r="B255" s="175"/>
      <c r="C255" s="176"/>
      <c r="D255" s="181" t="s">
        <v>604</v>
      </c>
      <c r="E255" s="182"/>
      <c r="F255" s="182"/>
      <c r="G255" s="182"/>
      <c r="H255" s="182"/>
      <c r="I255" s="182"/>
      <c r="J255" s="177">
        <f>J246+J249+J252</f>
        <v>780000</v>
      </c>
      <c r="K255" s="177">
        <f>K246+K249+K252</f>
        <v>1030000</v>
      </c>
    </row>
    <row r="256" spans="2:14" ht="11.25" customHeight="1">
      <c r="B256" s="32"/>
      <c r="C256" s="32"/>
      <c r="D256" s="33"/>
      <c r="E256" s="32"/>
      <c r="F256" s="32"/>
      <c r="G256" s="32"/>
      <c r="H256" s="32"/>
      <c r="I256" s="32"/>
      <c r="J256" s="55"/>
      <c r="K256" s="120"/>
    </row>
    <row r="257" spans="2:14">
      <c r="B257" s="219" t="s">
        <v>626</v>
      </c>
      <c r="C257" s="219"/>
      <c r="D257" s="219"/>
      <c r="E257" s="219"/>
      <c r="F257" s="219"/>
      <c r="G257" s="219"/>
      <c r="H257" s="219"/>
      <c r="I257" s="219"/>
      <c r="J257" s="219"/>
      <c r="K257" s="219"/>
      <c r="L257" s="219"/>
      <c r="M257" s="219"/>
      <c r="N257" s="219"/>
    </row>
    <row r="258" spans="2:14" ht="7.5" customHeight="1">
      <c r="B258" s="188"/>
      <c r="C258" s="188"/>
      <c r="D258" s="188"/>
      <c r="E258" s="188"/>
      <c r="F258" s="188"/>
      <c r="G258" s="188"/>
      <c r="H258" s="188"/>
      <c r="I258" s="188"/>
      <c r="J258" s="188"/>
      <c r="K258" s="188"/>
    </row>
    <row r="259" spans="2:14">
      <c r="C259" s="233" t="s">
        <v>761</v>
      </c>
      <c r="D259" s="233"/>
      <c r="E259" s="233"/>
      <c r="F259" s="233"/>
      <c r="G259" s="233"/>
      <c r="H259" s="233"/>
      <c r="I259" s="233"/>
      <c r="J259" s="233"/>
      <c r="K259" s="233"/>
      <c r="L259" s="233"/>
      <c r="M259" s="233"/>
      <c r="N259" s="233"/>
    </row>
    <row r="260" spans="2:14">
      <c r="B260" s="217" t="s">
        <v>419</v>
      </c>
      <c r="C260" s="217"/>
      <c r="D260" s="217"/>
      <c r="E260" s="217"/>
      <c r="F260" s="217"/>
      <c r="G260" s="217"/>
      <c r="H260" s="217"/>
      <c r="I260" s="217"/>
      <c r="J260" s="217"/>
      <c r="K260" s="217"/>
    </row>
    <row r="261" spans="2:14" ht="9" customHeight="1" thickBot="1">
      <c r="B261" s="217"/>
      <c r="C261" s="217"/>
      <c r="D261" s="217"/>
      <c r="E261" s="217"/>
      <c r="F261" s="217"/>
      <c r="G261" s="217"/>
      <c r="H261" s="217"/>
      <c r="I261" s="217"/>
      <c r="J261" s="217"/>
      <c r="K261" s="217"/>
    </row>
    <row r="262" spans="2:14" ht="26.25" customHeight="1" thickBot="1">
      <c r="B262" s="171" t="s">
        <v>179</v>
      </c>
      <c r="C262" s="178" t="s">
        <v>180</v>
      </c>
      <c r="D262" s="268" t="s">
        <v>235</v>
      </c>
      <c r="E262" s="268"/>
      <c r="F262" s="268"/>
      <c r="G262" s="268"/>
      <c r="H262" s="268"/>
      <c r="I262" s="268"/>
      <c r="J262" s="179" t="s">
        <v>182</v>
      </c>
      <c r="K262" s="174" t="str">
        <f>K115</f>
        <v>I. Izmjene             I z n o s</v>
      </c>
    </row>
    <row r="263" spans="2:14" ht="21" customHeight="1">
      <c r="B263" s="26"/>
      <c r="C263" s="44" t="s">
        <v>183</v>
      </c>
      <c r="D263" s="243" t="s">
        <v>227</v>
      </c>
      <c r="E263" s="294"/>
      <c r="F263" s="294"/>
      <c r="G263" s="294"/>
      <c r="H263" s="294"/>
      <c r="I263" s="295"/>
      <c r="J263" s="167">
        <f>J264</f>
        <v>200000</v>
      </c>
      <c r="K263" s="167">
        <f>K264</f>
        <v>200000</v>
      </c>
    </row>
    <row r="264" spans="2:14" ht="15" customHeight="1">
      <c r="B264" s="26">
        <v>1</v>
      </c>
      <c r="C264" s="54" t="s">
        <v>231</v>
      </c>
      <c r="D264" s="236" t="s">
        <v>227</v>
      </c>
      <c r="E264" s="296"/>
      <c r="F264" s="296"/>
      <c r="G264" s="296"/>
      <c r="H264" s="296"/>
      <c r="I264" s="276"/>
      <c r="J264" s="114">
        <v>200000</v>
      </c>
      <c r="K264" s="114">
        <v>200000</v>
      </c>
    </row>
    <row r="265" spans="2:14" ht="18.75" customHeight="1">
      <c r="B265" s="26"/>
      <c r="C265" s="45" t="s">
        <v>183</v>
      </c>
      <c r="D265" s="234" t="s">
        <v>629</v>
      </c>
      <c r="E265" s="296"/>
      <c r="F265" s="296"/>
      <c r="G265" s="296"/>
      <c r="H265" s="296"/>
      <c r="I265" s="276"/>
      <c r="J265" s="167">
        <f>J266</f>
        <v>300000</v>
      </c>
      <c r="K265" s="167">
        <f>K266</f>
        <v>300000</v>
      </c>
    </row>
    <row r="266" spans="2:14">
      <c r="B266" s="26">
        <v>2</v>
      </c>
      <c r="C266" s="54" t="s">
        <v>231</v>
      </c>
      <c r="D266" s="236" t="s">
        <v>629</v>
      </c>
      <c r="E266" s="222"/>
      <c r="F266" s="222"/>
      <c r="G266" s="222"/>
      <c r="H266" s="222"/>
      <c r="I266" s="276"/>
      <c r="J266" s="114">
        <v>300000</v>
      </c>
      <c r="K266" s="114">
        <v>300000</v>
      </c>
    </row>
    <row r="267" spans="2:14" ht="18" customHeight="1">
      <c r="B267" s="26"/>
      <c r="C267" s="45" t="s">
        <v>186</v>
      </c>
      <c r="D267" s="234" t="s">
        <v>228</v>
      </c>
      <c r="E267" s="222"/>
      <c r="F267" s="222"/>
      <c r="G267" s="222"/>
      <c r="H267" s="222"/>
      <c r="I267" s="276"/>
      <c r="J267" s="167">
        <f>J268</f>
        <v>230000</v>
      </c>
      <c r="K267" s="167">
        <f>K268</f>
        <v>480000</v>
      </c>
    </row>
    <row r="268" spans="2:14">
      <c r="B268" s="26">
        <v>3</v>
      </c>
      <c r="C268" s="54" t="s">
        <v>62</v>
      </c>
      <c r="D268" s="236" t="s">
        <v>228</v>
      </c>
      <c r="E268" s="222"/>
      <c r="F268" s="222"/>
      <c r="G268" s="222"/>
      <c r="H268" s="222"/>
      <c r="I268" s="276"/>
      <c r="J268" s="114">
        <v>230000</v>
      </c>
      <c r="K268" s="114">
        <v>480000</v>
      </c>
    </row>
    <row r="269" spans="2:14" ht="17.25" customHeight="1">
      <c r="B269" s="26"/>
      <c r="C269" s="45" t="s">
        <v>184</v>
      </c>
      <c r="D269" s="234" t="s">
        <v>230</v>
      </c>
      <c r="E269" s="222"/>
      <c r="F269" s="222"/>
      <c r="G269" s="222"/>
      <c r="H269" s="222"/>
      <c r="I269" s="276"/>
      <c r="J269" s="167">
        <f>SUM(J270:J270)</f>
        <v>50000</v>
      </c>
      <c r="K269" s="167">
        <f>SUM(K270:K270)</f>
        <v>50000</v>
      </c>
    </row>
    <row r="270" spans="2:14">
      <c r="B270" s="26">
        <v>4</v>
      </c>
      <c r="C270" s="54" t="s">
        <v>75</v>
      </c>
      <c r="D270" s="236" t="s">
        <v>386</v>
      </c>
      <c r="E270" s="222"/>
      <c r="F270" s="222"/>
      <c r="G270" s="222"/>
      <c r="H270" s="222"/>
      <c r="I270" s="276"/>
      <c r="J270" s="115">
        <v>50000</v>
      </c>
      <c r="K270" s="115">
        <v>50000</v>
      </c>
    </row>
    <row r="271" spans="2:14" ht="7.5" customHeight="1" thickBot="1">
      <c r="B271" s="39"/>
      <c r="C271" s="46"/>
      <c r="D271" s="264"/>
      <c r="E271" s="265"/>
      <c r="F271" s="265"/>
      <c r="G271" s="265"/>
      <c r="H271" s="265"/>
      <c r="I271" s="266"/>
      <c r="J271" s="53"/>
      <c r="K271" s="53"/>
    </row>
    <row r="272" spans="2:14" ht="22.5" customHeight="1" thickBot="1">
      <c r="B272" s="175"/>
      <c r="C272" s="176"/>
      <c r="D272" s="291" t="s">
        <v>579</v>
      </c>
      <c r="E272" s="292"/>
      <c r="F272" s="292"/>
      <c r="G272" s="292"/>
      <c r="H272" s="292"/>
      <c r="I272" s="293"/>
      <c r="J272" s="177">
        <f>J263+J265+J267+J269</f>
        <v>780000</v>
      </c>
      <c r="K272" s="177">
        <f>K263+K265+K267+K269</f>
        <v>1030000</v>
      </c>
    </row>
    <row r="273" spans="2:14" ht="18.75" customHeight="1">
      <c r="B273" s="188"/>
      <c r="C273" s="188"/>
      <c r="D273" s="188"/>
      <c r="E273" s="188"/>
      <c r="F273" s="188"/>
      <c r="G273" s="188"/>
      <c r="H273" s="188"/>
      <c r="I273" s="188"/>
      <c r="J273" s="188"/>
      <c r="K273" s="188"/>
    </row>
    <row r="274" spans="2:14" ht="23.25" customHeight="1">
      <c r="B274" s="219" t="s">
        <v>630</v>
      </c>
      <c r="C274" s="219"/>
      <c r="D274" s="219"/>
      <c r="E274" s="219"/>
      <c r="F274" s="219"/>
      <c r="G274" s="219"/>
      <c r="H274" s="219"/>
      <c r="I274" s="219"/>
      <c r="J274" s="219"/>
      <c r="K274" s="219"/>
      <c r="L274" s="219"/>
      <c r="M274" s="219"/>
      <c r="N274" s="219"/>
    </row>
    <row r="275" spans="2:14" ht="13.5" customHeight="1"/>
    <row r="276" spans="2:14" ht="15.75">
      <c r="B276" s="223" t="s">
        <v>632</v>
      </c>
      <c r="C276" s="223"/>
      <c r="D276" s="223"/>
      <c r="E276" s="223"/>
      <c r="F276" s="223"/>
      <c r="G276" s="223"/>
      <c r="H276" s="223"/>
      <c r="I276" s="223"/>
      <c r="J276" s="223"/>
      <c r="K276" s="223"/>
      <c r="L276" s="223"/>
      <c r="M276" s="223"/>
      <c r="N276" s="223"/>
    </row>
    <row r="277" spans="2:14" ht="7.5" customHeight="1">
      <c r="B277" s="120"/>
      <c r="C277" s="120"/>
      <c r="D277" s="120"/>
      <c r="E277" s="120"/>
      <c r="F277" s="120"/>
      <c r="G277" s="120"/>
      <c r="H277" s="120"/>
      <c r="I277" s="120"/>
      <c r="J277" s="120"/>
      <c r="K277" s="120"/>
    </row>
    <row r="278" spans="2:14" ht="15.75">
      <c r="B278" s="12"/>
      <c r="C278" s="233" t="s">
        <v>762</v>
      </c>
      <c r="D278" s="233"/>
      <c r="E278" s="233"/>
      <c r="F278" s="233"/>
      <c r="G278" s="233"/>
      <c r="H278" s="233"/>
      <c r="I278" s="233"/>
      <c r="J278" s="233"/>
      <c r="K278" s="233"/>
      <c r="L278" s="233"/>
      <c r="M278" s="233"/>
      <c r="N278" s="233"/>
    </row>
    <row r="279" spans="2:14">
      <c r="B279" s="217" t="s">
        <v>763</v>
      </c>
      <c r="C279" s="240"/>
      <c r="D279" s="240"/>
      <c r="E279" s="240"/>
      <c r="F279" s="240"/>
      <c r="G279" s="240"/>
      <c r="H279" s="240"/>
      <c r="I279" s="240"/>
      <c r="J279" s="240"/>
      <c r="K279" s="240"/>
    </row>
    <row r="280" spans="2:14" ht="10.5" customHeight="1" thickBot="1">
      <c r="B280" s="12"/>
      <c r="K280" s="120"/>
    </row>
    <row r="281" spans="2:14" ht="29.25" customHeight="1" thickBot="1">
      <c r="B281" s="171" t="s">
        <v>179</v>
      </c>
      <c r="C281" s="178" t="s">
        <v>180</v>
      </c>
      <c r="D281" s="267" t="s">
        <v>181</v>
      </c>
      <c r="E281" s="268"/>
      <c r="F281" s="268"/>
      <c r="G281" s="269"/>
      <c r="H281" s="172" t="s">
        <v>542</v>
      </c>
      <c r="I281" s="172" t="s">
        <v>543</v>
      </c>
      <c r="J281" s="174" t="str">
        <f>J97</f>
        <v>Planirana vrijednost</v>
      </c>
      <c r="K281" s="179" t="str">
        <f>K97</f>
        <v>I. Izmjene</v>
      </c>
    </row>
    <row r="282" spans="2:14" ht="18" customHeight="1">
      <c r="B282" s="44" t="s">
        <v>615</v>
      </c>
      <c r="C282" s="44" t="s">
        <v>1</v>
      </c>
      <c r="D282" s="270" t="s">
        <v>241</v>
      </c>
      <c r="E282" s="271"/>
      <c r="F282" s="271"/>
      <c r="G282" s="272"/>
      <c r="H282" s="158"/>
      <c r="I282" s="158"/>
      <c r="J282" s="167">
        <f>SUM(J283:J283)</f>
        <v>500000</v>
      </c>
      <c r="K282" s="167">
        <f>SUM(K283:K283)</f>
        <v>500000</v>
      </c>
    </row>
    <row r="283" spans="2:14" ht="18" customHeight="1">
      <c r="B283" s="54" t="s">
        <v>616</v>
      </c>
      <c r="C283" s="54" t="s">
        <v>621</v>
      </c>
      <c r="D283" s="258" t="s">
        <v>718</v>
      </c>
      <c r="E283" s="259"/>
      <c r="F283" s="259"/>
      <c r="G283" s="260"/>
      <c r="H283" s="77" t="s">
        <v>698</v>
      </c>
      <c r="I283" s="155" t="s">
        <v>720</v>
      </c>
      <c r="J283" s="114">
        <v>500000</v>
      </c>
      <c r="K283" s="114">
        <v>500000</v>
      </c>
    </row>
    <row r="284" spans="2:14" ht="18" customHeight="1">
      <c r="B284" s="45" t="s">
        <v>617</v>
      </c>
      <c r="C284" s="45" t="s">
        <v>1</v>
      </c>
      <c r="D284" s="273" t="s">
        <v>451</v>
      </c>
      <c r="E284" s="274"/>
      <c r="F284" s="274"/>
      <c r="G284" s="275"/>
      <c r="H284" s="155"/>
      <c r="I284" s="155"/>
      <c r="J284" s="167">
        <f>SUM(J285:J285)</f>
        <v>1500000</v>
      </c>
      <c r="K284" s="167">
        <f>SUM(K285:K285)</f>
        <v>800000</v>
      </c>
    </row>
    <row r="285" spans="2:14" ht="18" customHeight="1">
      <c r="B285" s="54" t="s">
        <v>618</v>
      </c>
      <c r="C285" s="54" t="s">
        <v>622</v>
      </c>
      <c r="D285" s="258" t="s">
        <v>511</v>
      </c>
      <c r="E285" s="259"/>
      <c r="F285" s="259"/>
      <c r="G285" s="260"/>
      <c r="H285" s="77" t="s">
        <v>698</v>
      </c>
      <c r="I285" s="155" t="s">
        <v>720</v>
      </c>
      <c r="J285" s="115">
        <v>1500000</v>
      </c>
      <c r="K285" s="115">
        <v>800000</v>
      </c>
    </row>
    <row r="286" spans="2:14" ht="18" customHeight="1">
      <c r="B286" s="45" t="s">
        <v>619</v>
      </c>
      <c r="C286" s="45" t="s">
        <v>1</v>
      </c>
      <c r="D286" s="273" t="s">
        <v>513</v>
      </c>
      <c r="E286" s="274"/>
      <c r="F286" s="274"/>
      <c r="G286" s="275"/>
      <c r="H286" s="155"/>
      <c r="I286" s="155"/>
      <c r="J286" s="167">
        <f>SUM(J287:J287)</f>
        <v>650000</v>
      </c>
      <c r="K286" s="167">
        <f>SUM(K287:K287)</f>
        <v>650000</v>
      </c>
    </row>
    <row r="287" spans="2:14" ht="18" customHeight="1">
      <c r="B287" s="54" t="s">
        <v>620</v>
      </c>
      <c r="C287" s="54" t="s">
        <v>623</v>
      </c>
      <c r="D287" s="258" t="s">
        <v>514</v>
      </c>
      <c r="E287" s="259"/>
      <c r="F287" s="259"/>
      <c r="G287" s="260"/>
      <c r="H287" s="77" t="s">
        <v>698</v>
      </c>
      <c r="I287" s="155" t="s">
        <v>701</v>
      </c>
      <c r="J287" s="115">
        <v>650000</v>
      </c>
      <c r="K287" s="115">
        <v>650000</v>
      </c>
    </row>
    <row r="288" spans="2:14" ht="6.75" customHeight="1" thickBot="1">
      <c r="B288" s="26" t="s">
        <v>1</v>
      </c>
      <c r="C288" s="46"/>
      <c r="D288" s="264"/>
      <c r="E288" s="265"/>
      <c r="F288" s="265"/>
      <c r="G288" s="266"/>
      <c r="H288" s="143"/>
      <c r="I288" s="143"/>
      <c r="J288" s="53"/>
      <c r="K288" s="53"/>
    </row>
    <row r="289" spans="2:14" ht="20.100000000000001" customHeight="1" thickBot="1">
      <c r="B289" s="175"/>
      <c r="C289" s="176"/>
      <c r="D289" s="291" t="s">
        <v>579</v>
      </c>
      <c r="E289" s="292"/>
      <c r="F289" s="292"/>
      <c r="G289" s="292"/>
      <c r="H289" s="292"/>
      <c r="I289" s="293"/>
      <c r="J289" s="177">
        <f>J282+J284+J286</f>
        <v>2650000</v>
      </c>
      <c r="K289" s="177">
        <f>K282+K284+K286</f>
        <v>1950000</v>
      </c>
    </row>
    <row r="290" spans="2:14" ht="23.25" customHeight="1">
      <c r="B290" s="32"/>
      <c r="C290" s="32"/>
      <c r="D290" s="33"/>
      <c r="E290" s="119"/>
      <c r="F290" s="119"/>
      <c r="G290" s="119"/>
      <c r="H290" s="119"/>
      <c r="I290" s="119"/>
      <c r="J290" s="55"/>
    </row>
    <row r="291" spans="2:14" ht="14.25" customHeight="1">
      <c r="B291" s="219" t="s">
        <v>631</v>
      </c>
      <c r="C291" s="219"/>
      <c r="D291" s="219"/>
      <c r="E291" s="219"/>
      <c r="F291" s="219"/>
      <c r="G291" s="219"/>
      <c r="H291" s="219"/>
      <c r="I291" s="219"/>
      <c r="J291" s="219"/>
      <c r="K291" s="219"/>
      <c r="L291" s="219"/>
      <c r="M291" s="219"/>
      <c r="N291" s="219"/>
    </row>
    <row r="292" spans="2:14" ht="5.25" customHeight="1">
      <c r="B292" s="32"/>
      <c r="C292" s="32"/>
      <c r="D292" s="33"/>
      <c r="E292" s="119"/>
      <c r="F292" s="119"/>
      <c r="G292" s="119"/>
      <c r="H292" s="119"/>
      <c r="I292" s="119"/>
      <c r="J292" s="55"/>
    </row>
    <row r="293" spans="2:14" ht="15" customHeight="1">
      <c r="C293" s="233" t="s">
        <v>767</v>
      </c>
      <c r="D293" s="233"/>
      <c r="E293" s="233"/>
      <c r="F293" s="233"/>
      <c r="G293" s="233"/>
      <c r="H293" s="233"/>
      <c r="I293" s="233"/>
      <c r="J293" s="233"/>
      <c r="K293" s="233"/>
      <c r="L293" s="233"/>
      <c r="M293" s="233"/>
      <c r="N293" s="233"/>
    </row>
    <row r="294" spans="2:14" ht="15" customHeight="1">
      <c r="B294" s="217" t="s">
        <v>419</v>
      </c>
      <c r="C294" s="217"/>
      <c r="D294" s="217"/>
      <c r="E294" s="217"/>
      <c r="F294" s="217"/>
      <c r="G294" s="217"/>
      <c r="H294" s="217"/>
      <c r="I294" s="217"/>
      <c r="J294" s="217"/>
      <c r="K294" s="217"/>
    </row>
    <row r="295" spans="2:14" ht="6.75" customHeight="1" thickBot="1">
      <c r="B295" s="217"/>
      <c r="C295" s="217"/>
      <c r="D295" s="217"/>
      <c r="E295" s="217"/>
      <c r="F295" s="217"/>
      <c r="G295" s="217"/>
      <c r="H295" s="217"/>
      <c r="I295" s="217"/>
      <c r="J295" s="217"/>
      <c r="K295" s="217"/>
    </row>
    <row r="296" spans="2:14" ht="29.25" customHeight="1" thickBot="1">
      <c r="B296" s="171" t="s">
        <v>179</v>
      </c>
      <c r="C296" s="178" t="s">
        <v>180</v>
      </c>
      <c r="D296" s="268" t="s">
        <v>235</v>
      </c>
      <c r="E296" s="268"/>
      <c r="F296" s="268"/>
      <c r="G296" s="268"/>
      <c r="H296" s="268"/>
      <c r="I296" s="268"/>
      <c r="J296" s="179" t="s">
        <v>512</v>
      </c>
      <c r="K296" s="174" t="str">
        <f>K115</f>
        <v>I. Izmjene             I z n o s</v>
      </c>
    </row>
    <row r="297" spans="2:14" s="118" customFormat="1" ht="15" customHeight="1">
      <c r="B297" s="159"/>
      <c r="C297" s="45" t="s">
        <v>183</v>
      </c>
      <c r="D297" s="270" t="s">
        <v>692</v>
      </c>
      <c r="E297" s="271"/>
      <c r="F297" s="271"/>
      <c r="G297" s="271"/>
      <c r="H297" s="271"/>
      <c r="I297" s="272"/>
      <c r="J297" s="167">
        <f>J298</f>
        <v>850000</v>
      </c>
      <c r="K297" s="167">
        <f>K298</f>
        <v>400000</v>
      </c>
    </row>
    <row r="298" spans="2:14" ht="15" customHeight="1">
      <c r="B298" s="26">
        <v>1</v>
      </c>
      <c r="C298" s="54" t="s">
        <v>231</v>
      </c>
      <c r="D298" s="258" t="s">
        <v>227</v>
      </c>
      <c r="E298" s="259"/>
      <c r="F298" s="259"/>
      <c r="G298" s="259"/>
      <c r="H298" s="259"/>
      <c r="I298" s="260"/>
      <c r="J298" s="114">
        <v>850000</v>
      </c>
      <c r="K298" s="114">
        <v>400000</v>
      </c>
    </row>
    <row r="299" spans="2:14" ht="15" customHeight="1">
      <c r="B299" s="26"/>
      <c r="C299" s="45" t="s">
        <v>186</v>
      </c>
      <c r="D299" s="273" t="s">
        <v>228</v>
      </c>
      <c r="E299" s="274"/>
      <c r="F299" s="274"/>
      <c r="G299" s="274"/>
      <c r="H299" s="274"/>
      <c r="I299" s="275"/>
      <c r="J299" s="167">
        <f>J300</f>
        <v>1000000</v>
      </c>
      <c r="K299" s="167">
        <f>K300</f>
        <v>750000</v>
      </c>
    </row>
    <row r="300" spans="2:14" ht="15" customHeight="1">
      <c r="B300" s="26">
        <v>2</v>
      </c>
      <c r="C300" s="54" t="s">
        <v>62</v>
      </c>
      <c r="D300" s="258" t="s">
        <v>228</v>
      </c>
      <c r="E300" s="259"/>
      <c r="F300" s="259"/>
      <c r="G300" s="259"/>
      <c r="H300" s="259"/>
      <c r="I300" s="260"/>
      <c r="J300" s="114">
        <v>1000000</v>
      </c>
      <c r="K300" s="114">
        <v>750000</v>
      </c>
    </row>
    <row r="301" spans="2:14" ht="15" customHeight="1">
      <c r="B301" s="26"/>
      <c r="C301" s="45" t="s">
        <v>184</v>
      </c>
      <c r="D301" s="273" t="s">
        <v>230</v>
      </c>
      <c r="E301" s="274"/>
      <c r="F301" s="274"/>
      <c r="G301" s="274"/>
      <c r="H301" s="274"/>
      <c r="I301" s="275"/>
      <c r="J301" s="167">
        <f>SUM(J302:J304)</f>
        <v>800000</v>
      </c>
      <c r="K301" s="167">
        <f>SUM(K302:K304)</f>
        <v>800000</v>
      </c>
    </row>
    <row r="302" spans="2:14" ht="15" customHeight="1">
      <c r="B302" s="26">
        <v>3</v>
      </c>
      <c r="C302" s="54" t="s">
        <v>72</v>
      </c>
      <c r="D302" s="236" t="s">
        <v>386</v>
      </c>
      <c r="E302" s="222"/>
      <c r="F302" s="222"/>
      <c r="G302" s="222"/>
      <c r="H302" s="222"/>
      <c r="I302" s="276"/>
      <c r="J302" s="115">
        <v>300000</v>
      </c>
      <c r="K302" s="115">
        <v>300000</v>
      </c>
    </row>
    <row r="303" spans="2:14" ht="15" customHeight="1">
      <c r="B303" s="26">
        <v>4</v>
      </c>
      <c r="C303" s="54" t="s">
        <v>73</v>
      </c>
      <c r="D303" s="236" t="s">
        <v>271</v>
      </c>
      <c r="E303" s="222"/>
      <c r="F303" s="222"/>
      <c r="G303" s="222"/>
      <c r="H303" s="222"/>
      <c r="I303" s="276"/>
      <c r="J303" s="115">
        <v>300000</v>
      </c>
      <c r="K303" s="115">
        <v>300000</v>
      </c>
    </row>
    <row r="304" spans="2:14" ht="15" customHeight="1">
      <c r="B304" s="26">
        <v>5</v>
      </c>
      <c r="C304" s="54" t="s">
        <v>74</v>
      </c>
      <c r="D304" s="236" t="s">
        <v>515</v>
      </c>
      <c r="E304" s="222"/>
      <c r="F304" s="222"/>
      <c r="G304" s="222"/>
      <c r="H304" s="222"/>
      <c r="I304" s="276"/>
      <c r="J304" s="115">
        <v>200000</v>
      </c>
      <c r="K304" s="115">
        <v>200000</v>
      </c>
    </row>
    <row r="305" spans="2:14" ht="6.75" customHeight="1" thickBot="1">
      <c r="B305" s="26"/>
      <c r="C305" s="46"/>
      <c r="D305" s="264"/>
      <c r="E305" s="265"/>
      <c r="F305" s="265"/>
      <c r="G305" s="265"/>
      <c r="H305" s="265"/>
      <c r="I305" s="266"/>
      <c r="J305" s="53"/>
      <c r="K305" s="53"/>
    </row>
    <row r="306" spans="2:14" ht="20.100000000000001" customHeight="1" thickBot="1">
      <c r="B306" s="175"/>
      <c r="C306" s="176"/>
      <c r="D306" s="261" t="s">
        <v>579</v>
      </c>
      <c r="E306" s="262"/>
      <c r="F306" s="262"/>
      <c r="G306" s="262"/>
      <c r="H306" s="262"/>
      <c r="I306" s="263"/>
      <c r="J306" s="177">
        <f>J297+J299+J301</f>
        <v>2650000</v>
      </c>
      <c r="K306" s="177">
        <f>K297+K299+K301</f>
        <v>1950000</v>
      </c>
    </row>
    <row r="307" spans="2:14" ht="26.25" customHeight="1">
      <c r="B307" s="32"/>
      <c r="C307" s="32"/>
      <c r="D307" s="33"/>
      <c r="E307" s="119"/>
      <c r="F307" s="119"/>
      <c r="G307" s="119"/>
      <c r="H307" s="119"/>
      <c r="I307" s="119"/>
      <c r="J307" s="55"/>
    </row>
    <row r="308" spans="2:14" ht="15" customHeight="1">
      <c r="B308" s="219" t="s">
        <v>644</v>
      </c>
      <c r="C308" s="219"/>
      <c r="D308" s="219"/>
      <c r="E308" s="219"/>
      <c r="F308" s="219"/>
      <c r="G308" s="219"/>
      <c r="H308" s="219"/>
      <c r="I308" s="219"/>
      <c r="J308" s="219"/>
      <c r="K308" s="219"/>
      <c r="L308" s="219"/>
      <c r="M308" s="219"/>
      <c r="N308" s="219"/>
    </row>
    <row r="309" spans="2:14" ht="6" customHeight="1">
      <c r="B309" s="32"/>
      <c r="C309" s="32"/>
      <c r="D309" s="33"/>
      <c r="E309" s="119"/>
      <c r="F309" s="119"/>
      <c r="G309" s="119"/>
      <c r="H309" s="119"/>
      <c r="I309" s="119"/>
      <c r="J309" s="55"/>
    </row>
    <row r="310" spans="2:14" ht="20.100000000000001" customHeight="1">
      <c r="B310" s="12" t="s">
        <v>633</v>
      </c>
      <c r="C310" s="120"/>
      <c r="D310" s="120"/>
      <c r="E310" s="120"/>
      <c r="F310" s="120"/>
      <c r="G310" s="120"/>
      <c r="H310" s="120"/>
      <c r="I310" s="120"/>
      <c r="J310" s="120"/>
      <c r="K310" s="120"/>
    </row>
    <row r="311" spans="2:14" ht="5.25" customHeight="1">
      <c r="B311" s="120"/>
      <c r="C311" s="120"/>
      <c r="D311" s="120"/>
      <c r="E311" s="120"/>
      <c r="F311" s="120"/>
      <c r="G311" s="120"/>
      <c r="H311" s="120"/>
      <c r="I311" s="120"/>
      <c r="J311" s="120"/>
      <c r="K311" s="120"/>
    </row>
    <row r="312" spans="2:14" ht="15" customHeight="1">
      <c r="B312" s="12"/>
      <c r="C312" s="233" t="s">
        <v>764</v>
      </c>
      <c r="D312" s="233"/>
      <c r="E312" s="233"/>
      <c r="F312" s="233"/>
      <c r="G312" s="233"/>
      <c r="H312" s="233"/>
      <c r="I312" s="233"/>
      <c r="J312" s="233"/>
      <c r="K312" s="233"/>
      <c r="L312" s="233"/>
      <c r="M312" s="233"/>
      <c r="N312" s="233"/>
    </row>
    <row r="313" spans="2:14" ht="15" customHeight="1">
      <c r="B313" s="217" t="s">
        <v>765</v>
      </c>
      <c r="C313" s="240"/>
      <c r="D313" s="240"/>
      <c r="E313" s="240"/>
      <c r="F313" s="240"/>
      <c r="G313" s="240"/>
      <c r="H313" s="240"/>
      <c r="I313" s="240"/>
      <c r="J313" s="240"/>
      <c r="K313" s="120"/>
    </row>
    <row r="314" spans="2:14" ht="12" customHeight="1" thickBot="1">
      <c r="B314" s="12"/>
      <c r="K314" s="120"/>
    </row>
    <row r="315" spans="2:14" ht="31.5" customHeight="1" thickBot="1">
      <c r="B315" s="171" t="s">
        <v>179</v>
      </c>
      <c r="C315" s="178" t="s">
        <v>180</v>
      </c>
      <c r="D315" s="267" t="s">
        <v>181</v>
      </c>
      <c r="E315" s="268"/>
      <c r="F315" s="268"/>
      <c r="G315" s="269"/>
      <c r="H315" s="172" t="s">
        <v>542</v>
      </c>
      <c r="I315" s="172" t="s">
        <v>543</v>
      </c>
      <c r="J315" s="201" t="str">
        <f>J97</f>
        <v>Planirana vrijednost</v>
      </c>
      <c r="K315" s="179" t="str">
        <f>K97</f>
        <v>I. Izmjene</v>
      </c>
    </row>
    <row r="316" spans="2:14" ht="15" customHeight="1">
      <c r="B316" s="138" t="s">
        <v>636</v>
      </c>
      <c r="C316" s="45" t="s">
        <v>1</v>
      </c>
      <c r="D316" s="270" t="s">
        <v>645</v>
      </c>
      <c r="E316" s="271"/>
      <c r="F316" s="271"/>
      <c r="G316" s="272"/>
      <c r="H316" s="20" t="s">
        <v>1</v>
      </c>
      <c r="I316" s="20"/>
      <c r="J316" s="170">
        <f>J317</f>
        <v>200000</v>
      </c>
      <c r="K316" s="167">
        <f>K317</f>
        <v>200000</v>
      </c>
    </row>
    <row r="317" spans="2:14" ht="15" customHeight="1">
      <c r="B317" s="39" t="s">
        <v>637</v>
      </c>
      <c r="C317" s="54" t="s">
        <v>786</v>
      </c>
      <c r="D317" s="258" t="s">
        <v>646</v>
      </c>
      <c r="E317" s="259"/>
      <c r="F317" s="259"/>
      <c r="G317" s="260"/>
      <c r="H317" s="20" t="s">
        <v>698</v>
      </c>
      <c r="I317" s="20" t="s">
        <v>699</v>
      </c>
      <c r="J317" s="117">
        <v>200000</v>
      </c>
      <c r="K317" s="114">
        <v>200000</v>
      </c>
    </row>
    <row r="318" spans="2:14" ht="15" customHeight="1">
      <c r="B318" s="138" t="s">
        <v>638</v>
      </c>
      <c r="C318" s="45" t="s">
        <v>1</v>
      </c>
      <c r="D318" s="273" t="s">
        <v>651</v>
      </c>
      <c r="E318" s="274"/>
      <c r="F318" s="274"/>
      <c r="G318" s="275"/>
      <c r="H318" s="20"/>
      <c r="I318" s="20"/>
      <c r="J318" s="170">
        <f>J319</f>
        <v>90000</v>
      </c>
      <c r="K318" s="167">
        <f>K319</f>
        <v>90000</v>
      </c>
    </row>
    <row r="319" spans="2:14" ht="15" customHeight="1">
      <c r="B319" s="39" t="s">
        <v>639</v>
      </c>
      <c r="C319" s="54" t="s">
        <v>784</v>
      </c>
      <c r="D319" s="258" t="s">
        <v>695</v>
      </c>
      <c r="E319" s="259"/>
      <c r="F319" s="259"/>
      <c r="G319" s="260"/>
      <c r="H319" s="20" t="s">
        <v>703</v>
      </c>
      <c r="I319" s="20" t="s">
        <v>699</v>
      </c>
      <c r="J319" s="117">
        <v>90000</v>
      </c>
      <c r="K319" s="114">
        <v>90000</v>
      </c>
    </row>
    <row r="320" spans="2:14" ht="15" customHeight="1">
      <c r="B320" s="138" t="s">
        <v>641</v>
      </c>
      <c r="C320" s="45" t="s">
        <v>1</v>
      </c>
      <c r="D320" s="273" t="s">
        <v>516</v>
      </c>
      <c r="E320" s="274"/>
      <c r="F320" s="274"/>
      <c r="G320" s="275"/>
      <c r="H320" s="20"/>
      <c r="I320" s="20"/>
      <c r="J320" s="170">
        <f>J321</f>
        <v>87500</v>
      </c>
      <c r="K320" s="167">
        <f>K321</f>
        <v>87500</v>
      </c>
    </row>
    <row r="321" spans="2:14" ht="15" customHeight="1">
      <c r="B321" s="39" t="s">
        <v>640</v>
      </c>
      <c r="C321" s="54" t="s">
        <v>785</v>
      </c>
      <c r="D321" s="258" t="s">
        <v>517</v>
      </c>
      <c r="E321" s="259"/>
      <c r="F321" s="259"/>
      <c r="G321" s="260"/>
      <c r="H321" s="20" t="s">
        <v>698</v>
      </c>
      <c r="I321" s="20" t="s">
        <v>700</v>
      </c>
      <c r="J321" s="117">
        <v>87500</v>
      </c>
      <c r="K321" s="114">
        <v>87500</v>
      </c>
    </row>
    <row r="322" spans="2:14" ht="15" customHeight="1">
      <c r="B322" s="138" t="s">
        <v>642</v>
      </c>
      <c r="C322" s="45" t="s">
        <v>1</v>
      </c>
      <c r="D322" s="273" t="s">
        <v>648</v>
      </c>
      <c r="E322" s="274"/>
      <c r="F322" s="274"/>
      <c r="G322" s="275"/>
      <c r="H322" s="20"/>
      <c r="I322" s="20"/>
      <c r="J322" s="170">
        <f>J323</f>
        <v>300000</v>
      </c>
      <c r="K322" s="167">
        <f>K323</f>
        <v>300000</v>
      </c>
    </row>
    <row r="323" spans="2:14" ht="15" customHeight="1">
      <c r="B323" s="39" t="s">
        <v>643</v>
      </c>
      <c r="C323" s="54" t="s">
        <v>788</v>
      </c>
      <c r="D323" s="258" t="s">
        <v>649</v>
      </c>
      <c r="E323" s="259"/>
      <c r="F323" s="259"/>
      <c r="G323" s="260"/>
      <c r="H323" s="20" t="s">
        <v>698</v>
      </c>
      <c r="I323" s="20" t="s">
        <v>701</v>
      </c>
      <c r="J323" s="117">
        <v>300000</v>
      </c>
      <c r="K323" s="114">
        <v>300000</v>
      </c>
    </row>
    <row r="324" spans="2:14" ht="15" customHeight="1">
      <c r="B324" s="138" t="s">
        <v>693</v>
      </c>
      <c r="C324" s="45" t="s">
        <v>1</v>
      </c>
      <c r="D324" s="273" t="s">
        <v>696</v>
      </c>
      <c r="E324" s="274"/>
      <c r="F324" s="274"/>
      <c r="G324" s="275"/>
      <c r="H324" s="20"/>
      <c r="I324" s="20"/>
      <c r="J324" s="170">
        <f>J325</f>
        <v>200000</v>
      </c>
      <c r="K324" s="167">
        <f>K325</f>
        <v>200000</v>
      </c>
    </row>
    <row r="325" spans="2:14" ht="15" customHeight="1">
      <c r="B325" s="39" t="s">
        <v>694</v>
      </c>
      <c r="C325" s="54" t="s">
        <v>787</v>
      </c>
      <c r="D325" s="258" t="s">
        <v>697</v>
      </c>
      <c r="E325" s="259"/>
      <c r="F325" s="259"/>
      <c r="G325" s="260"/>
      <c r="H325" s="20" t="s">
        <v>698</v>
      </c>
      <c r="I325" s="20" t="s">
        <v>702</v>
      </c>
      <c r="J325" s="203">
        <v>200000</v>
      </c>
      <c r="K325" s="204">
        <v>200000</v>
      </c>
    </row>
    <row r="326" spans="2:14" ht="5.25" customHeight="1" thickBot="1">
      <c r="B326" s="39"/>
      <c r="C326" s="46"/>
      <c r="D326" s="264"/>
      <c r="E326" s="265"/>
      <c r="F326" s="265"/>
      <c r="G326" s="266"/>
      <c r="H326" s="21"/>
      <c r="I326" s="21"/>
      <c r="J326" s="109"/>
      <c r="K326" s="53"/>
    </row>
    <row r="327" spans="2:14" ht="20.100000000000001" customHeight="1" thickBot="1">
      <c r="B327" s="175"/>
      <c r="C327" s="176"/>
      <c r="D327" s="261" t="s">
        <v>652</v>
      </c>
      <c r="E327" s="262"/>
      <c r="F327" s="262"/>
      <c r="G327" s="262"/>
      <c r="H327" s="262"/>
      <c r="I327" s="263"/>
      <c r="J327" s="184">
        <f>J316+J318+J320+J322+J324</f>
        <v>877500</v>
      </c>
      <c r="K327" s="177">
        <f>K316+K318+K320+K322+K324</f>
        <v>877500</v>
      </c>
    </row>
    <row r="328" spans="2:14" ht="1.5" customHeight="1">
      <c r="B328" s="32"/>
      <c r="C328" s="32"/>
      <c r="D328" s="33"/>
      <c r="E328" s="32"/>
      <c r="F328" s="32"/>
      <c r="G328" s="32"/>
      <c r="H328" s="32"/>
      <c r="I328" s="32"/>
      <c r="J328" s="55"/>
      <c r="K328" s="55"/>
    </row>
    <row r="329" spans="2:14" ht="21" customHeight="1">
      <c r="B329" s="32"/>
      <c r="C329" s="32"/>
      <c r="D329" s="33"/>
      <c r="E329" s="32"/>
      <c r="F329" s="32"/>
      <c r="G329" s="32" t="s">
        <v>1</v>
      </c>
      <c r="H329" s="32"/>
      <c r="I329" s="32"/>
      <c r="J329" s="55"/>
    </row>
    <row r="330" spans="2:14" ht="14.25" customHeight="1">
      <c r="B330" s="219" t="s">
        <v>653</v>
      </c>
      <c r="C330" s="219"/>
      <c r="D330" s="219"/>
      <c r="E330" s="219"/>
      <c r="F330" s="219"/>
      <c r="G330" s="219"/>
      <c r="H330" s="219"/>
      <c r="I330" s="219"/>
      <c r="J330" s="219"/>
      <c r="K330" s="219"/>
      <c r="L330" s="219"/>
      <c r="M330" s="219"/>
      <c r="N330" s="219"/>
    </row>
    <row r="331" spans="2:14" ht="12" customHeight="1">
      <c r="B331" s="32"/>
      <c r="C331" s="32"/>
      <c r="D331" s="33"/>
      <c r="E331" s="32"/>
      <c r="F331" s="32"/>
      <c r="G331" s="32"/>
      <c r="H331" s="32"/>
      <c r="I331" s="32"/>
      <c r="J331" s="55"/>
    </row>
    <row r="332" spans="2:14" ht="13.5" customHeight="1">
      <c r="C332" s="233" t="s">
        <v>766</v>
      </c>
      <c r="D332" s="233"/>
      <c r="E332" s="233"/>
      <c r="F332" s="233"/>
      <c r="G332" s="233"/>
      <c r="H332" s="233"/>
      <c r="I332" s="233"/>
      <c r="J332" s="233"/>
      <c r="K332" s="233"/>
      <c r="L332" s="233"/>
      <c r="M332" s="233"/>
      <c r="N332" s="233"/>
    </row>
    <row r="333" spans="2:14" ht="15" customHeight="1">
      <c r="B333" s="217" t="s">
        <v>419</v>
      </c>
      <c r="C333" s="217"/>
      <c r="D333" s="217"/>
      <c r="E333" s="217"/>
      <c r="F333" s="217"/>
      <c r="G333" s="217"/>
      <c r="H333" s="217"/>
      <c r="I333" s="217"/>
      <c r="J333" s="217"/>
      <c r="K333" s="217"/>
    </row>
    <row r="334" spans="2:14" ht="6" customHeight="1" thickBot="1">
      <c r="B334" s="217"/>
      <c r="C334" s="217"/>
      <c r="D334" s="217"/>
      <c r="E334" s="217"/>
      <c r="F334" s="217"/>
      <c r="G334" s="217"/>
      <c r="H334" s="217"/>
      <c r="I334" s="217"/>
      <c r="J334" s="217"/>
      <c r="K334" s="217"/>
    </row>
    <row r="335" spans="2:14" ht="29.25" customHeight="1" thickBot="1">
      <c r="B335" s="171" t="s">
        <v>179</v>
      </c>
      <c r="C335" s="178" t="s">
        <v>180</v>
      </c>
      <c r="D335" s="268" t="s">
        <v>235</v>
      </c>
      <c r="E335" s="268"/>
      <c r="F335" s="268"/>
      <c r="G335" s="268"/>
      <c r="H335" s="268"/>
      <c r="I335" s="268"/>
      <c r="J335" s="179" t="s">
        <v>512</v>
      </c>
      <c r="K335" s="174" t="str">
        <f>K115</f>
        <v>I. Izmjene             I z n o s</v>
      </c>
    </row>
    <row r="336" spans="2:14" ht="18.75" customHeight="1">
      <c r="B336" s="26"/>
      <c r="C336" s="45" t="s">
        <v>183</v>
      </c>
      <c r="D336" s="270" t="s">
        <v>228</v>
      </c>
      <c r="E336" s="271"/>
      <c r="F336" s="271"/>
      <c r="G336" s="271"/>
      <c r="H336" s="271"/>
      <c r="I336" s="272"/>
      <c r="J336" s="167">
        <f>J337</f>
        <v>227500</v>
      </c>
      <c r="K336" s="167">
        <f>K337</f>
        <v>227500</v>
      </c>
    </row>
    <row r="337" spans="2:14" ht="14.25" customHeight="1">
      <c r="B337" s="26">
        <v>1</v>
      </c>
      <c r="C337" s="54" t="s">
        <v>231</v>
      </c>
      <c r="D337" s="258" t="s">
        <v>228</v>
      </c>
      <c r="E337" s="259"/>
      <c r="F337" s="259"/>
      <c r="G337" s="259"/>
      <c r="H337" s="259"/>
      <c r="I337" s="260"/>
      <c r="J337" s="114">
        <v>227500</v>
      </c>
      <c r="K337" s="114">
        <v>227500</v>
      </c>
    </row>
    <row r="338" spans="2:14" ht="20.100000000000001" customHeight="1">
      <c r="B338" s="26"/>
      <c r="C338" s="45" t="s">
        <v>186</v>
      </c>
      <c r="D338" s="273" t="s">
        <v>230</v>
      </c>
      <c r="E338" s="274"/>
      <c r="F338" s="274"/>
      <c r="G338" s="274"/>
      <c r="H338" s="274"/>
      <c r="I338" s="275"/>
      <c r="J338" s="167">
        <f>SUM(J339:J341)</f>
        <v>650000</v>
      </c>
      <c r="K338" s="167">
        <f>SUM(K339:K341)</f>
        <v>650000</v>
      </c>
    </row>
    <row r="339" spans="2:14" ht="17.25" customHeight="1">
      <c r="B339" s="26">
        <v>2</v>
      </c>
      <c r="C339" s="54" t="s">
        <v>62</v>
      </c>
      <c r="D339" s="258" t="s">
        <v>271</v>
      </c>
      <c r="E339" s="259"/>
      <c r="F339" s="259"/>
      <c r="G339" s="259"/>
      <c r="H339" s="259"/>
      <c r="I339" s="260"/>
      <c r="J339" s="115">
        <v>300000</v>
      </c>
      <c r="K339" s="115">
        <v>300000</v>
      </c>
    </row>
    <row r="340" spans="2:14" ht="17.25" customHeight="1">
      <c r="B340" s="26">
        <v>3</v>
      </c>
      <c r="C340" s="54" t="s">
        <v>64</v>
      </c>
      <c r="D340" s="258" t="s">
        <v>518</v>
      </c>
      <c r="E340" s="259"/>
      <c r="F340" s="259"/>
      <c r="G340" s="259"/>
      <c r="H340" s="259"/>
      <c r="I340" s="260"/>
      <c r="J340" s="115">
        <v>200000</v>
      </c>
      <c r="K340" s="115">
        <v>200000</v>
      </c>
    </row>
    <row r="341" spans="2:14" ht="17.25" customHeight="1">
      <c r="B341" s="26">
        <v>4</v>
      </c>
      <c r="C341" s="54" t="s">
        <v>65</v>
      </c>
      <c r="D341" s="258" t="s">
        <v>386</v>
      </c>
      <c r="E341" s="259"/>
      <c r="F341" s="259"/>
      <c r="G341" s="259"/>
      <c r="H341" s="259"/>
      <c r="I341" s="260"/>
      <c r="J341" s="115">
        <v>150000</v>
      </c>
      <c r="K341" s="115">
        <v>150000</v>
      </c>
    </row>
    <row r="342" spans="2:14" ht="6.75" customHeight="1" thickBot="1">
      <c r="B342" s="26"/>
      <c r="C342" s="46"/>
      <c r="D342" s="264"/>
      <c r="E342" s="265"/>
      <c r="F342" s="265"/>
      <c r="G342" s="265"/>
      <c r="H342" s="265"/>
      <c r="I342" s="266"/>
      <c r="J342" s="53"/>
      <c r="K342" s="53"/>
    </row>
    <row r="343" spans="2:14" ht="20.100000000000001" customHeight="1" thickBot="1">
      <c r="B343" s="175"/>
      <c r="C343" s="176"/>
      <c r="D343" s="261" t="s">
        <v>579</v>
      </c>
      <c r="E343" s="262"/>
      <c r="F343" s="262"/>
      <c r="G343" s="262"/>
      <c r="H343" s="262"/>
      <c r="I343" s="263"/>
      <c r="J343" s="177">
        <f>J336+J338</f>
        <v>877500</v>
      </c>
      <c r="K343" s="177">
        <f>K336+K338</f>
        <v>877500</v>
      </c>
    </row>
    <row r="344" spans="2:14" s="118" customFormat="1" ht="20.100000000000001" customHeight="1">
      <c r="B344" s="112"/>
      <c r="C344" s="112"/>
      <c r="D344" s="205"/>
      <c r="E344" s="205"/>
      <c r="F344" s="205"/>
      <c r="G344" s="205"/>
      <c r="H344" s="205"/>
      <c r="I344" s="205"/>
      <c r="J344" s="206"/>
      <c r="K344" s="206"/>
    </row>
    <row r="345" spans="2:14" s="118" customFormat="1" ht="20.100000000000001" customHeight="1">
      <c r="B345" s="112"/>
      <c r="C345" s="112"/>
      <c r="D345" s="205"/>
      <c r="E345" s="205"/>
      <c r="F345" s="205"/>
      <c r="G345" s="205"/>
      <c r="H345" s="205"/>
      <c r="I345" s="205"/>
      <c r="J345" s="206"/>
      <c r="K345" s="206"/>
    </row>
    <row r="346" spans="2:14" s="118" customFormat="1" ht="20.100000000000001" customHeight="1">
      <c r="B346" s="112"/>
      <c r="C346" s="112"/>
      <c r="D346" s="205"/>
      <c r="E346" s="205"/>
      <c r="F346" s="205"/>
      <c r="G346" s="205"/>
      <c r="H346" s="205"/>
      <c r="I346" s="205"/>
      <c r="J346" s="206"/>
      <c r="K346" s="206"/>
    </row>
    <row r="347" spans="2:14" s="118" customFormat="1" ht="20.100000000000001" customHeight="1">
      <c r="B347" s="112"/>
      <c r="C347" s="112"/>
      <c r="D347" s="205"/>
      <c r="E347" s="205"/>
      <c r="F347" s="205"/>
      <c r="G347" s="205"/>
      <c r="H347" s="205"/>
      <c r="I347" s="205"/>
      <c r="J347" s="206"/>
      <c r="K347" s="206"/>
    </row>
    <row r="348" spans="2:14" s="118" customFormat="1" ht="20.100000000000001" customHeight="1">
      <c r="B348" s="112"/>
      <c r="C348" s="112"/>
      <c r="D348" s="205"/>
      <c r="E348" s="205"/>
      <c r="F348" s="205"/>
      <c r="G348" s="205"/>
      <c r="H348" s="205"/>
      <c r="I348" s="205"/>
      <c r="J348" s="206"/>
      <c r="K348" s="206"/>
    </row>
    <row r="349" spans="2:14" s="118" customFormat="1" ht="20.100000000000001" customHeight="1">
      <c r="B349" s="112"/>
      <c r="C349" s="112"/>
      <c r="D349" s="205"/>
      <c r="E349" s="205"/>
      <c r="F349" s="205"/>
      <c r="G349" s="205"/>
      <c r="H349" s="205"/>
      <c r="I349" s="205"/>
      <c r="J349" s="206"/>
      <c r="K349" s="206"/>
    </row>
    <row r="350" spans="2:14" s="118" customFormat="1" ht="20.100000000000001" customHeight="1">
      <c r="B350" s="112"/>
      <c r="C350" s="112"/>
      <c r="D350" s="113"/>
      <c r="E350" s="144"/>
      <c r="F350" s="144"/>
      <c r="G350" s="144"/>
      <c r="H350" s="144"/>
      <c r="I350" s="144"/>
      <c r="J350" s="145"/>
    </row>
    <row r="351" spans="2:14">
      <c r="B351" s="219" t="s">
        <v>669</v>
      </c>
      <c r="C351" s="219"/>
      <c r="D351" s="219"/>
      <c r="E351" s="219"/>
      <c r="F351" s="219"/>
      <c r="G351" s="219"/>
      <c r="H351" s="219"/>
      <c r="I351" s="219"/>
      <c r="J351" s="219"/>
      <c r="K351" s="219"/>
      <c r="L351" s="219"/>
      <c r="M351" s="219"/>
      <c r="N351" s="219"/>
    </row>
    <row r="352" spans="2:14" ht="9.9499999999999993" customHeight="1"/>
    <row r="353" spans="2:14">
      <c r="B353" s="188"/>
      <c r="C353" s="233" t="s">
        <v>768</v>
      </c>
      <c r="D353" s="233"/>
      <c r="E353" s="233"/>
      <c r="F353" s="233"/>
      <c r="G353" s="233"/>
      <c r="H353" s="233"/>
      <c r="I353" s="233"/>
      <c r="J353" s="233"/>
      <c r="K353" s="233"/>
      <c r="L353" s="233"/>
      <c r="M353" s="233"/>
      <c r="N353" s="233"/>
    </row>
    <row r="354" spans="2:14">
      <c r="B354" s="233" t="s">
        <v>769</v>
      </c>
      <c r="C354" s="277"/>
      <c r="D354" s="277"/>
      <c r="E354" s="277"/>
      <c r="F354" s="277"/>
      <c r="G354" s="277"/>
      <c r="H354" s="277"/>
      <c r="I354" s="277"/>
      <c r="J354" s="277"/>
      <c r="K354" s="277"/>
    </row>
    <row r="355" spans="2:14" ht="13.5" customHeight="1">
      <c r="B355" s="219"/>
      <c r="C355" s="222"/>
      <c r="D355" s="222"/>
      <c r="E355" s="222"/>
      <c r="F355" s="222"/>
      <c r="G355" s="222"/>
      <c r="H355" s="222"/>
      <c r="I355" s="222"/>
      <c r="J355" s="222"/>
      <c r="K355" s="222"/>
    </row>
    <row r="356" spans="2:14" ht="18.75">
      <c r="B356" s="257" t="s">
        <v>778</v>
      </c>
      <c r="C356" s="257"/>
      <c r="D356" s="257"/>
      <c r="E356" s="257"/>
      <c r="F356" s="257"/>
      <c r="G356" s="257"/>
      <c r="H356" s="257"/>
      <c r="I356" s="257"/>
      <c r="J356" s="257"/>
      <c r="K356" s="257"/>
      <c r="L356" s="257"/>
      <c r="M356" s="257"/>
      <c r="N356" s="257"/>
    </row>
    <row r="357" spans="2:14" ht="17.25" customHeight="1">
      <c r="B357" s="213" t="s">
        <v>779</v>
      </c>
      <c r="C357" s="213"/>
      <c r="D357" s="213"/>
      <c r="E357" s="213"/>
      <c r="F357" s="213"/>
      <c r="G357" s="213"/>
      <c r="H357" s="213"/>
      <c r="I357" s="213"/>
      <c r="J357" s="213"/>
      <c r="K357" s="213"/>
      <c r="L357" s="213"/>
      <c r="M357" s="213"/>
      <c r="N357" s="213"/>
    </row>
    <row r="358" spans="2:14" ht="15.75" customHeight="1" thickBot="1">
      <c r="B358" s="217"/>
      <c r="C358" s="217"/>
      <c r="D358" s="217"/>
      <c r="E358" s="217"/>
      <c r="F358" s="217"/>
      <c r="G358" s="217"/>
      <c r="H358" s="217"/>
      <c r="I358" s="217"/>
      <c r="J358" s="217"/>
      <c r="K358" s="217"/>
    </row>
    <row r="359" spans="2:14" ht="30.75" customHeight="1" thickBot="1">
      <c r="B359" s="185" t="s">
        <v>657</v>
      </c>
      <c r="C359" s="267" t="s">
        <v>655</v>
      </c>
      <c r="D359" s="268"/>
      <c r="E359" s="268"/>
      <c r="F359" s="268"/>
      <c r="G359" s="268"/>
      <c r="H359" s="268"/>
      <c r="I359" s="269"/>
      <c r="J359" s="186" t="s">
        <v>656</v>
      </c>
      <c r="K359" s="186" t="str">
        <f>K97</f>
        <v>I. Izmjene</v>
      </c>
    </row>
    <row r="360" spans="2:14" ht="20.100000000000001" customHeight="1">
      <c r="B360" s="137" t="s">
        <v>183</v>
      </c>
      <c r="C360" s="284" t="s">
        <v>661</v>
      </c>
      <c r="D360" s="285"/>
      <c r="E360" s="285"/>
      <c r="F360" s="285"/>
      <c r="G360" s="285"/>
      <c r="H360" s="285"/>
      <c r="I360" s="286"/>
      <c r="J360" s="165">
        <f>J108</f>
        <v>2590800</v>
      </c>
      <c r="K360" s="165">
        <f>K108</f>
        <v>3003800</v>
      </c>
    </row>
    <row r="361" spans="2:14" ht="32.25" customHeight="1">
      <c r="B361" s="137" t="s">
        <v>186</v>
      </c>
      <c r="C361" s="288" t="s">
        <v>662</v>
      </c>
      <c r="D361" s="289"/>
      <c r="E361" s="289"/>
      <c r="F361" s="289"/>
      <c r="G361" s="289"/>
      <c r="H361" s="289"/>
      <c r="I361" s="290"/>
      <c r="J361" s="165">
        <f>J142</f>
        <v>140000</v>
      </c>
      <c r="K361" s="165">
        <f>K142</f>
        <v>140000</v>
      </c>
    </row>
    <row r="362" spans="2:14" ht="20.100000000000001" customHeight="1">
      <c r="B362" s="137" t="s">
        <v>184</v>
      </c>
      <c r="C362" s="278" t="s">
        <v>663</v>
      </c>
      <c r="D362" s="279"/>
      <c r="E362" s="279"/>
      <c r="F362" s="279"/>
      <c r="G362" s="279"/>
      <c r="H362" s="279"/>
      <c r="I362" s="280"/>
      <c r="J362" s="165">
        <f>J166</f>
        <v>100000</v>
      </c>
      <c r="K362" s="165">
        <f>K166</f>
        <v>100000</v>
      </c>
    </row>
    <row r="363" spans="2:14" ht="20.100000000000001" customHeight="1">
      <c r="B363" s="137" t="s">
        <v>185</v>
      </c>
      <c r="C363" s="278" t="s">
        <v>664</v>
      </c>
      <c r="D363" s="279"/>
      <c r="E363" s="279"/>
      <c r="F363" s="279"/>
      <c r="G363" s="279"/>
      <c r="H363" s="279"/>
      <c r="I363" s="280"/>
      <c r="J363" s="165">
        <f>J193</f>
        <v>65000</v>
      </c>
      <c r="K363" s="165">
        <f>K193</f>
        <v>65000</v>
      </c>
    </row>
    <row r="364" spans="2:14" ht="20.100000000000001" customHeight="1">
      <c r="B364" s="137" t="s">
        <v>307</v>
      </c>
      <c r="C364" s="278" t="s">
        <v>665</v>
      </c>
      <c r="D364" s="279"/>
      <c r="E364" s="279"/>
      <c r="F364" s="279"/>
      <c r="G364" s="279"/>
      <c r="H364" s="279"/>
      <c r="I364" s="280"/>
      <c r="J364" s="165">
        <f>J221</f>
        <v>400000</v>
      </c>
      <c r="K364" s="165">
        <f>K221</f>
        <v>600000</v>
      </c>
    </row>
    <row r="365" spans="2:14" ht="20.100000000000001" customHeight="1">
      <c r="B365" s="137" t="s">
        <v>308</v>
      </c>
      <c r="C365" s="278" t="s">
        <v>666</v>
      </c>
      <c r="D365" s="279"/>
      <c r="E365" s="279"/>
      <c r="F365" s="279"/>
      <c r="G365" s="279"/>
      <c r="H365" s="279"/>
      <c r="I365" s="280"/>
      <c r="J365" s="165">
        <f>J255</f>
        <v>780000</v>
      </c>
      <c r="K365" s="165">
        <f>K255</f>
        <v>1030000</v>
      </c>
    </row>
    <row r="366" spans="2:14" ht="20.100000000000001" customHeight="1">
      <c r="B366" s="137" t="s">
        <v>309</v>
      </c>
      <c r="C366" s="278" t="s">
        <v>667</v>
      </c>
      <c r="D366" s="279"/>
      <c r="E366" s="279"/>
      <c r="F366" s="279"/>
      <c r="G366" s="279"/>
      <c r="H366" s="279"/>
      <c r="I366" s="280"/>
      <c r="J366" s="165">
        <f>J289</f>
        <v>2650000</v>
      </c>
      <c r="K366" s="165">
        <f>K289</f>
        <v>1950000</v>
      </c>
    </row>
    <row r="367" spans="2:14" ht="20.100000000000001" customHeight="1">
      <c r="B367" s="137" t="s">
        <v>310</v>
      </c>
      <c r="C367" s="278" t="s">
        <v>668</v>
      </c>
      <c r="D367" s="279"/>
      <c r="E367" s="279"/>
      <c r="F367" s="279"/>
      <c r="G367" s="279"/>
      <c r="H367" s="279"/>
      <c r="I367" s="280"/>
      <c r="J367" s="165">
        <f>J327</f>
        <v>877500</v>
      </c>
      <c r="K367" s="165">
        <f>K327</f>
        <v>877500</v>
      </c>
    </row>
    <row r="368" spans="2:14" ht="7.5" customHeight="1" thickBot="1">
      <c r="B368" s="138"/>
      <c r="C368" s="281"/>
      <c r="D368" s="282"/>
      <c r="E368" s="282"/>
      <c r="F368" s="282"/>
      <c r="G368" s="282"/>
      <c r="H368" s="282"/>
      <c r="I368" s="283"/>
      <c r="J368" s="166"/>
      <c r="K368" s="166"/>
    </row>
    <row r="369" spans="2:14" ht="24" customHeight="1" thickBot="1">
      <c r="B369" s="175"/>
      <c r="C369" s="261" t="s">
        <v>658</v>
      </c>
      <c r="D369" s="262"/>
      <c r="E369" s="262"/>
      <c r="F369" s="262"/>
      <c r="G369" s="262"/>
      <c r="H369" s="262"/>
      <c r="I369" s="263"/>
      <c r="J369" s="177">
        <f>SUM(J360:J368)</f>
        <v>7603300</v>
      </c>
      <c r="K369" s="177">
        <f>SUM(K360:K368)</f>
        <v>7766300</v>
      </c>
    </row>
    <row r="371" spans="2:14">
      <c r="B371" s="219" t="s">
        <v>670</v>
      </c>
      <c r="C371" s="219"/>
      <c r="D371" s="219"/>
      <c r="E371" s="219"/>
      <c r="F371" s="219"/>
      <c r="G371" s="219"/>
      <c r="H371" s="219"/>
      <c r="I371" s="219"/>
      <c r="J371" s="219"/>
      <c r="K371" s="219"/>
      <c r="L371" s="219"/>
      <c r="M371" s="219"/>
      <c r="N371" s="219"/>
    </row>
    <row r="372" spans="2:14" ht="12" customHeight="1">
      <c r="B372" s="188"/>
      <c r="C372" s="188"/>
      <c r="D372" s="188"/>
      <c r="E372" s="188"/>
      <c r="F372" s="188"/>
      <c r="G372" s="188"/>
      <c r="H372" s="188"/>
      <c r="I372" s="188"/>
      <c r="J372" s="188"/>
    </row>
    <row r="373" spans="2:14">
      <c r="B373" s="188"/>
      <c r="C373" s="233" t="s">
        <v>780</v>
      </c>
      <c r="D373" s="233"/>
      <c r="E373" s="233"/>
      <c r="F373" s="233"/>
      <c r="G373" s="233"/>
      <c r="H373" s="233"/>
      <c r="I373" s="233"/>
      <c r="J373" s="233"/>
      <c r="K373" s="233"/>
      <c r="L373" s="233"/>
      <c r="M373" s="233"/>
      <c r="N373" s="233"/>
    </row>
    <row r="374" spans="2:14">
      <c r="B374" s="233" t="s">
        <v>781</v>
      </c>
      <c r="C374" s="233"/>
      <c r="D374" s="233"/>
      <c r="E374" s="233"/>
      <c r="F374" s="233"/>
      <c r="G374" s="233"/>
      <c r="H374" s="233"/>
      <c r="I374" s="233"/>
      <c r="J374" s="233"/>
      <c r="K374" s="233"/>
      <c r="L374" s="233"/>
      <c r="M374" s="233"/>
      <c r="N374" s="233"/>
    </row>
    <row r="375" spans="2:14" ht="18" customHeight="1">
      <c r="C375" s="233" t="s">
        <v>782</v>
      </c>
      <c r="D375" s="233"/>
      <c r="E375" s="233"/>
      <c r="F375" s="233"/>
      <c r="G375" s="233"/>
      <c r="H375" s="233"/>
      <c r="I375" s="233"/>
      <c r="J375" s="233"/>
      <c r="K375" s="233"/>
      <c r="L375" s="233"/>
      <c r="M375" s="233"/>
      <c r="N375" s="233"/>
    </row>
    <row r="376" spans="2:14">
      <c r="B376" s="233" t="s">
        <v>1</v>
      </c>
      <c r="C376" s="233"/>
      <c r="D376" s="233"/>
      <c r="E376" s="233"/>
      <c r="F376" s="233"/>
      <c r="G376" s="233"/>
      <c r="H376" s="233"/>
      <c r="I376" s="233"/>
      <c r="J376" s="233"/>
      <c r="K376" s="233"/>
      <c r="L376" s="233"/>
      <c r="M376" s="233"/>
      <c r="N376" s="233"/>
    </row>
    <row r="377" spans="2:14">
      <c r="B377" s="189"/>
      <c r="C377" s="189"/>
      <c r="D377" s="189"/>
      <c r="E377" s="189"/>
      <c r="F377" s="189"/>
      <c r="G377" s="189"/>
      <c r="H377" s="189"/>
      <c r="I377" s="189"/>
      <c r="J377" s="189"/>
      <c r="K377" s="189"/>
      <c r="L377" s="189"/>
      <c r="M377" s="189"/>
      <c r="N377" s="189"/>
    </row>
    <row r="378" spans="2:14">
      <c r="B378" s="189"/>
      <c r="C378" s="189"/>
      <c r="D378" s="189"/>
      <c r="E378" s="189"/>
      <c r="F378" s="189"/>
      <c r="G378" s="189"/>
      <c r="H378" s="189"/>
      <c r="I378" s="189"/>
      <c r="J378" s="189"/>
      <c r="K378" s="189"/>
      <c r="L378" s="189"/>
      <c r="M378" s="189"/>
      <c r="N378" s="189"/>
    </row>
    <row r="379" spans="2:14">
      <c r="B379" s="219" t="s">
        <v>671</v>
      </c>
      <c r="C379" s="219"/>
      <c r="D379" s="219"/>
      <c r="E379" s="219"/>
      <c r="F379" s="219"/>
      <c r="G379" s="219"/>
      <c r="H379" s="219"/>
      <c r="I379" s="219"/>
      <c r="J379" s="219"/>
      <c r="K379" s="219"/>
      <c r="L379" s="219"/>
      <c r="M379" s="219"/>
      <c r="N379" s="219"/>
    </row>
    <row r="380" spans="2:14" ht="9" customHeight="1">
      <c r="B380" s="188"/>
      <c r="C380" s="188"/>
      <c r="D380" s="188"/>
      <c r="E380" s="188"/>
      <c r="F380" s="188"/>
      <c r="G380" s="188"/>
      <c r="H380" s="188"/>
      <c r="I380" s="188"/>
      <c r="J380" s="188"/>
    </row>
    <row r="381" spans="2:14">
      <c r="B381" s="188"/>
      <c r="C381" s="233" t="s">
        <v>674</v>
      </c>
      <c r="D381" s="233"/>
      <c r="E381" s="233"/>
      <c r="F381" s="233"/>
      <c r="G381" s="233"/>
      <c r="H381" s="233"/>
      <c r="I381" s="233"/>
      <c r="J381" s="233"/>
      <c r="K381" s="233"/>
      <c r="L381" s="233"/>
      <c r="M381" s="233"/>
      <c r="N381" s="233"/>
    </row>
    <row r="382" spans="2:14">
      <c r="B382" s="233" t="s">
        <v>675</v>
      </c>
      <c r="C382" s="233"/>
      <c r="D382" s="233"/>
      <c r="E382" s="233"/>
      <c r="F382" s="233"/>
      <c r="G382" s="233"/>
      <c r="H382" s="233"/>
      <c r="I382" s="233"/>
      <c r="J382" s="233"/>
      <c r="K382" s="233"/>
      <c r="L382" s="233"/>
      <c r="M382" s="233"/>
      <c r="N382" s="233"/>
    </row>
    <row r="383" spans="2:14">
      <c r="B383" s="219"/>
      <c r="C383" s="222"/>
      <c r="D383" s="222"/>
      <c r="E383" s="222"/>
      <c r="F383" s="222"/>
      <c r="G383" s="222"/>
      <c r="H383" s="222"/>
      <c r="I383" s="222"/>
      <c r="J383" s="222"/>
      <c r="K383" s="222"/>
    </row>
    <row r="384" spans="2:14" ht="18.75">
      <c r="B384" s="257" t="s">
        <v>778</v>
      </c>
      <c r="C384" s="257"/>
      <c r="D384" s="257"/>
      <c r="E384" s="257"/>
      <c r="F384" s="257"/>
      <c r="G384" s="257"/>
      <c r="H384" s="257"/>
      <c r="I384" s="257"/>
      <c r="J384" s="257"/>
      <c r="K384" s="257"/>
      <c r="L384" s="257"/>
      <c r="M384" s="257"/>
      <c r="N384" s="257"/>
    </row>
    <row r="385" spans="2:14" ht="15.75">
      <c r="B385" s="213" t="s">
        <v>777</v>
      </c>
      <c r="C385" s="213"/>
      <c r="D385" s="213"/>
      <c r="E385" s="213"/>
      <c r="F385" s="213"/>
      <c r="G385" s="213"/>
      <c r="H385" s="213"/>
      <c r="I385" s="213"/>
      <c r="J385" s="213"/>
      <c r="K385" s="213"/>
      <c r="L385" s="213"/>
      <c r="M385" s="213"/>
      <c r="N385" s="213"/>
    </row>
    <row r="386" spans="2:14" ht="15.75" thickBot="1">
      <c r="B386" s="217"/>
      <c r="C386" s="217"/>
      <c r="D386" s="217"/>
      <c r="E386" s="217"/>
      <c r="F386" s="217"/>
      <c r="G386" s="217"/>
      <c r="H386" s="217"/>
      <c r="I386" s="217"/>
      <c r="J386" s="217"/>
      <c r="K386" s="217"/>
    </row>
    <row r="387" spans="2:14" ht="43.5" thickBot="1">
      <c r="B387" s="185" t="s">
        <v>657</v>
      </c>
      <c r="C387" s="267" t="s">
        <v>676</v>
      </c>
      <c r="D387" s="268"/>
      <c r="E387" s="268"/>
      <c r="F387" s="268"/>
      <c r="G387" s="268"/>
      <c r="H387" s="268"/>
      <c r="I387" s="269"/>
      <c r="J387" s="186" t="s">
        <v>684</v>
      </c>
      <c r="K387" s="186" t="s">
        <v>734</v>
      </c>
    </row>
    <row r="388" spans="2:14">
      <c r="B388" s="137" t="s">
        <v>183</v>
      </c>
      <c r="C388" s="284" t="s">
        <v>679</v>
      </c>
      <c r="D388" s="285"/>
      <c r="E388" s="285"/>
      <c r="F388" s="285"/>
      <c r="G388" s="285"/>
      <c r="H388" s="285"/>
      <c r="I388" s="286"/>
      <c r="J388" s="165">
        <f>J297+J263+J229+J201+J116</f>
        <v>2255800</v>
      </c>
      <c r="K388" s="165">
        <f>K297+K263+K229+K201+K116</f>
        <v>1367000</v>
      </c>
    </row>
    <row r="389" spans="2:14">
      <c r="B389" s="137" t="s">
        <v>186</v>
      </c>
      <c r="C389" s="278" t="s">
        <v>681</v>
      </c>
      <c r="D389" s="279"/>
      <c r="E389" s="279"/>
      <c r="F389" s="279"/>
      <c r="G389" s="279"/>
      <c r="H389" s="279"/>
      <c r="I389" s="280"/>
      <c r="J389" s="165">
        <f>J336+J299+J267+J231+J203+J174+J150+J118</f>
        <v>2597500</v>
      </c>
      <c r="K389" s="165">
        <f>K336+K299+K267+K231+K203+K174+K150+K118</f>
        <v>3050120</v>
      </c>
    </row>
    <row r="390" spans="2:14">
      <c r="B390" s="137" t="s">
        <v>184</v>
      </c>
      <c r="C390" s="278" t="s">
        <v>682</v>
      </c>
      <c r="D390" s="279"/>
      <c r="E390" s="279"/>
      <c r="F390" s="279"/>
      <c r="G390" s="279"/>
      <c r="H390" s="279"/>
      <c r="I390" s="280"/>
      <c r="J390" s="165">
        <f>J266</f>
        <v>300000</v>
      </c>
      <c r="K390" s="165">
        <f>K266</f>
        <v>300000</v>
      </c>
    </row>
    <row r="391" spans="2:14">
      <c r="B391" s="137" t="s">
        <v>185</v>
      </c>
      <c r="C391" s="278" t="s">
        <v>683</v>
      </c>
      <c r="D391" s="279"/>
      <c r="E391" s="279"/>
      <c r="F391" s="279"/>
      <c r="G391" s="279"/>
      <c r="H391" s="279"/>
      <c r="I391" s="280"/>
      <c r="J391" s="165">
        <f>J339+J303+J235+J122</f>
        <v>1100000</v>
      </c>
      <c r="K391" s="165">
        <f>K339+K303+K235+K122</f>
        <v>1100000</v>
      </c>
    </row>
    <row r="392" spans="2:14">
      <c r="B392" s="137" t="s">
        <v>307</v>
      </c>
      <c r="C392" s="199" t="s">
        <v>723</v>
      </c>
      <c r="D392" s="198"/>
      <c r="E392" s="198"/>
      <c r="F392" s="198"/>
      <c r="G392" s="198"/>
      <c r="H392" s="198"/>
      <c r="I392" s="200"/>
      <c r="J392" s="165">
        <f>J340</f>
        <v>200000</v>
      </c>
      <c r="K392" s="165">
        <f>K340</f>
        <v>200000</v>
      </c>
    </row>
    <row r="393" spans="2:14">
      <c r="B393" s="137" t="s">
        <v>308</v>
      </c>
      <c r="C393" s="278" t="s">
        <v>123</v>
      </c>
      <c r="D393" s="279"/>
      <c r="E393" s="279"/>
      <c r="F393" s="279"/>
      <c r="G393" s="279"/>
      <c r="H393" s="279"/>
      <c r="I393" s="280"/>
      <c r="J393" s="165">
        <f>J341+J302+J270+J234+J123</f>
        <v>750000</v>
      </c>
      <c r="K393" s="165">
        <f>K341+K302+K270+K234+K123</f>
        <v>750000</v>
      </c>
    </row>
    <row r="394" spans="2:14">
      <c r="B394" s="137" t="s">
        <v>309</v>
      </c>
      <c r="C394" s="278" t="s">
        <v>722</v>
      </c>
      <c r="D394" s="279"/>
      <c r="E394" s="279"/>
      <c r="F394" s="279"/>
      <c r="G394" s="279"/>
      <c r="H394" s="279"/>
      <c r="I394" s="280"/>
      <c r="J394" s="165">
        <f>J121</f>
        <v>200000</v>
      </c>
      <c r="K394" s="165">
        <f>K121</f>
        <v>200000</v>
      </c>
    </row>
    <row r="395" spans="2:14">
      <c r="B395" s="137" t="s">
        <v>310</v>
      </c>
      <c r="C395" s="278" t="s">
        <v>724</v>
      </c>
      <c r="D395" s="279"/>
      <c r="E395" s="279"/>
      <c r="F395" s="279"/>
      <c r="G395" s="279"/>
      <c r="H395" s="279"/>
      <c r="I395" s="280"/>
      <c r="J395" s="165">
        <f>J304</f>
        <v>200000</v>
      </c>
      <c r="K395" s="165">
        <f>K304</f>
        <v>200000</v>
      </c>
    </row>
    <row r="396" spans="2:14">
      <c r="B396" s="137" t="s">
        <v>311</v>
      </c>
      <c r="C396" s="248" t="s">
        <v>680</v>
      </c>
      <c r="D396" s="304"/>
      <c r="E396" s="304"/>
      <c r="F396" s="304"/>
      <c r="G396" s="304"/>
      <c r="H396" s="304"/>
      <c r="I396" s="305"/>
      <c r="J396" s="166"/>
      <c r="K396" s="166">
        <f>K124</f>
        <v>599180</v>
      </c>
    </row>
    <row r="397" spans="2:14" ht="6.75" customHeight="1" thickBot="1">
      <c r="B397" s="138"/>
      <c r="C397" s="281"/>
      <c r="D397" s="282"/>
      <c r="E397" s="282"/>
      <c r="F397" s="282"/>
      <c r="G397" s="282"/>
      <c r="H397" s="282"/>
      <c r="I397" s="283"/>
      <c r="J397" s="166"/>
      <c r="K397" s="166"/>
    </row>
    <row r="398" spans="2:14" ht="22.5" customHeight="1" thickBot="1">
      <c r="B398" s="175"/>
      <c r="C398" s="261" t="s">
        <v>677</v>
      </c>
      <c r="D398" s="262"/>
      <c r="E398" s="262"/>
      <c r="F398" s="262"/>
      <c r="G398" s="262"/>
      <c r="H398" s="262"/>
      <c r="I398" s="263"/>
      <c r="J398" s="177">
        <f>SUM(J388:J397)</f>
        <v>7603300</v>
      </c>
      <c r="K398" s="177">
        <f>SUM(K388:K397)</f>
        <v>7766300</v>
      </c>
    </row>
    <row r="399" spans="2:14" ht="27" customHeight="1"/>
    <row r="400" spans="2:14">
      <c r="B400" s="219" t="s">
        <v>685</v>
      </c>
      <c r="C400" s="219"/>
      <c r="D400" s="219"/>
      <c r="E400" s="219"/>
      <c r="F400" s="219"/>
      <c r="G400" s="219"/>
      <c r="H400" s="219"/>
      <c r="I400" s="219"/>
      <c r="J400" s="219"/>
      <c r="K400" s="219"/>
      <c r="L400" s="219"/>
      <c r="M400" s="219"/>
      <c r="N400" s="219"/>
    </row>
    <row r="401" spans="2:14" ht="9.75" customHeight="1">
      <c r="B401" s="188"/>
      <c r="C401" s="188"/>
      <c r="D401" s="188"/>
      <c r="E401" s="188"/>
      <c r="F401" s="188"/>
      <c r="G401" s="188"/>
      <c r="H401" s="188"/>
      <c r="I401" s="188"/>
      <c r="J401" s="188"/>
    </row>
    <row r="402" spans="2:14">
      <c r="B402" s="188"/>
      <c r="C402" s="233" t="s">
        <v>770</v>
      </c>
      <c r="D402" s="233"/>
      <c r="E402" s="233"/>
      <c r="F402" s="233"/>
      <c r="G402" s="233"/>
      <c r="H402" s="233"/>
      <c r="I402" s="233"/>
      <c r="J402" s="233"/>
      <c r="K402" s="233"/>
      <c r="L402" s="233"/>
      <c r="M402" s="233"/>
      <c r="N402" s="233"/>
    </row>
    <row r="403" spans="2:14" ht="19.5" customHeight="1">
      <c r="B403" s="188"/>
      <c r="C403" s="189"/>
      <c r="D403" s="197"/>
      <c r="E403" s="197"/>
      <c r="F403" s="197"/>
      <c r="G403" s="197"/>
      <c r="H403" s="197"/>
      <c r="I403" s="197"/>
      <c r="J403" s="197"/>
      <c r="K403" s="197"/>
    </row>
    <row r="404" spans="2:14" ht="15" customHeight="1">
      <c r="B404" s="219" t="s">
        <v>688</v>
      </c>
      <c r="C404" s="219"/>
      <c r="D404" s="219"/>
      <c r="E404" s="219"/>
      <c r="F404" s="219"/>
      <c r="G404" s="219"/>
      <c r="H404" s="219"/>
      <c r="I404" s="219"/>
      <c r="J404" s="219"/>
      <c r="K404" s="219"/>
      <c r="L404" s="219"/>
      <c r="M404" s="219"/>
      <c r="N404" s="219"/>
    </row>
    <row r="405" spans="2:14" ht="9.9499999999999993" customHeight="1">
      <c r="B405" s="189"/>
      <c r="C405" s="197"/>
      <c r="D405" s="197"/>
      <c r="E405" s="197"/>
      <c r="F405" s="197"/>
      <c r="G405" s="197"/>
      <c r="H405" s="197"/>
      <c r="I405" s="197"/>
      <c r="J405" s="197"/>
      <c r="K405" s="197"/>
    </row>
    <row r="406" spans="2:14">
      <c r="C406" s="233" t="s">
        <v>771</v>
      </c>
      <c r="D406" s="233"/>
      <c r="E406" s="233"/>
      <c r="F406" s="233"/>
      <c r="G406" s="233"/>
      <c r="H406" s="233"/>
      <c r="I406" s="233"/>
      <c r="J406" s="233"/>
      <c r="K406" s="233"/>
      <c r="L406" s="233"/>
      <c r="M406" s="233"/>
      <c r="N406" s="233"/>
    </row>
    <row r="407" spans="2:14">
      <c r="B407" s="233" t="s">
        <v>429</v>
      </c>
      <c r="C407" s="233"/>
      <c r="D407" s="233"/>
      <c r="E407" s="233"/>
      <c r="F407" s="233"/>
      <c r="G407" s="233"/>
      <c r="H407" s="233"/>
      <c r="I407" s="233"/>
      <c r="J407" s="233"/>
      <c r="K407" s="233"/>
      <c r="L407" s="233"/>
      <c r="M407" s="233"/>
      <c r="N407" s="233"/>
    </row>
    <row r="408" spans="2:14" ht="22.5" customHeight="1">
      <c r="C408" s="233" t="s">
        <v>772</v>
      </c>
      <c r="D408" s="233"/>
      <c r="E408" s="233"/>
      <c r="F408" s="233"/>
      <c r="G408" s="233"/>
      <c r="H408" s="233"/>
      <c r="I408" s="233"/>
      <c r="J408" s="233"/>
      <c r="K408" s="233"/>
      <c r="L408" s="233"/>
      <c r="M408" s="233"/>
      <c r="N408" s="233"/>
    </row>
    <row r="409" spans="2:14">
      <c r="B409" s="233" t="s">
        <v>773</v>
      </c>
      <c r="C409" s="233"/>
      <c r="D409" s="233"/>
      <c r="E409" s="233"/>
      <c r="F409" s="233"/>
      <c r="G409" s="233"/>
      <c r="H409" s="233"/>
      <c r="I409" s="233"/>
      <c r="J409" s="233"/>
      <c r="K409" s="233"/>
      <c r="L409" s="233"/>
      <c r="M409" s="233"/>
      <c r="N409" s="233"/>
    </row>
    <row r="410" spans="2:14">
      <c r="B410" s="190"/>
      <c r="C410" s="190"/>
      <c r="D410" s="190"/>
      <c r="E410" s="190"/>
      <c r="F410" s="190"/>
      <c r="G410" s="190"/>
      <c r="H410" s="190"/>
      <c r="I410" s="190"/>
      <c r="J410" s="190"/>
    </row>
    <row r="411" spans="2:14">
      <c r="B411" s="190"/>
      <c r="C411" s="190"/>
      <c r="D411" s="190"/>
      <c r="E411" s="190"/>
      <c r="F411" s="190"/>
      <c r="G411" s="190"/>
      <c r="H411" s="190"/>
      <c r="I411" s="190"/>
      <c r="J411" s="190"/>
    </row>
    <row r="413" spans="2:14">
      <c r="B413" s="219" t="s">
        <v>689</v>
      </c>
      <c r="C413" s="219"/>
      <c r="D413" s="219"/>
      <c r="E413" s="219"/>
      <c r="F413" s="219"/>
      <c r="G413" s="219"/>
      <c r="H413" s="219"/>
      <c r="I413" s="219"/>
      <c r="J413" s="219"/>
      <c r="K413" s="219"/>
      <c r="L413" s="219"/>
      <c r="M413" s="219"/>
      <c r="N413" s="219"/>
    </row>
    <row r="414" spans="2:14" ht="10.5" customHeight="1">
      <c r="B414" s="188"/>
      <c r="C414" s="188"/>
      <c r="D414" s="188"/>
      <c r="E414" s="188"/>
      <c r="F414" s="188"/>
      <c r="G414" s="188"/>
      <c r="H414" s="188"/>
      <c r="I414" s="188"/>
      <c r="J414" s="188"/>
    </row>
    <row r="415" spans="2:14">
      <c r="B415" s="188"/>
      <c r="C415" s="233" t="s">
        <v>774</v>
      </c>
      <c r="D415" s="233"/>
      <c r="E415" s="233"/>
      <c r="F415" s="233"/>
      <c r="G415" s="233"/>
      <c r="H415" s="233"/>
      <c r="I415" s="233"/>
      <c r="J415" s="233"/>
      <c r="K415" s="233"/>
      <c r="L415" s="233"/>
      <c r="M415" s="233"/>
      <c r="N415" s="233"/>
    </row>
    <row r="416" spans="2:14">
      <c r="B416" s="217" t="s">
        <v>1</v>
      </c>
      <c r="C416" s="217"/>
      <c r="D416" s="217"/>
      <c r="E416" s="217"/>
      <c r="F416" s="217"/>
      <c r="G416" s="217"/>
      <c r="H416" s="217"/>
      <c r="I416" s="217"/>
      <c r="J416" s="217"/>
    </row>
    <row r="418" spans="3:13">
      <c r="C418" s="233" t="s">
        <v>683</v>
      </c>
      <c r="D418" s="233"/>
      <c r="E418" s="233"/>
      <c r="F418" s="233"/>
      <c r="G418" s="233"/>
    </row>
    <row r="419" spans="3:13">
      <c r="C419" s="233" t="s">
        <v>123</v>
      </c>
      <c r="D419" s="233"/>
      <c r="E419" s="233"/>
      <c r="F419" s="233"/>
      <c r="G419" s="233"/>
    </row>
    <row r="420" spans="3:13">
      <c r="C420" s="233" t="s">
        <v>730</v>
      </c>
      <c r="D420" s="233"/>
      <c r="E420" s="233"/>
      <c r="F420" s="233"/>
      <c r="G420" s="233"/>
    </row>
    <row r="421" spans="3:13">
      <c r="C421" s="233" t="s">
        <v>159</v>
      </c>
      <c r="D421" s="233"/>
      <c r="E421" s="233"/>
      <c r="F421" s="233"/>
      <c r="G421" s="233"/>
    </row>
    <row r="422" spans="3:13">
      <c r="H422" s="219" t="s">
        <v>1</v>
      </c>
      <c r="I422" s="219"/>
      <c r="J422" s="219"/>
    </row>
    <row r="423" spans="3:13">
      <c r="C423" s="192" t="s">
        <v>793</v>
      </c>
      <c r="D423" s="232" t="s">
        <v>775</v>
      </c>
      <c r="E423" s="232"/>
      <c r="F423" s="232"/>
      <c r="G423" s="232"/>
      <c r="H423" s="219" t="s">
        <v>1</v>
      </c>
      <c r="I423" s="219"/>
      <c r="J423" s="219"/>
    </row>
    <row r="424" spans="3:13">
      <c r="C424" s="192" t="s">
        <v>794</v>
      </c>
      <c r="D424" s="232" t="s">
        <v>776</v>
      </c>
      <c r="E424" s="232"/>
      <c r="F424" s="232"/>
      <c r="G424" s="232"/>
      <c r="H424" s="219"/>
      <c r="I424" s="219"/>
      <c r="J424" s="219"/>
      <c r="K424" s="219" t="s">
        <v>461</v>
      </c>
      <c r="L424" s="219"/>
      <c r="M424" s="219"/>
    </row>
    <row r="425" spans="3:13">
      <c r="C425" s="192" t="s">
        <v>162</v>
      </c>
      <c r="D425" s="232" t="s">
        <v>792</v>
      </c>
      <c r="E425" s="232"/>
      <c r="F425" s="232"/>
      <c r="G425" s="232"/>
      <c r="H425" s="219"/>
      <c r="I425" s="219"/>
      <c r="J425" s="219"/>
      <c r="K425" s="219"/>
      <c r="L425" s="219"/>
      <c r="M425" s="219"/>
    </row>
    <row r="426" spans="3:13">
      <c r="H426" s="219"/>
      <c r="I426" s="219"/>
      <c r="J426" s="219"/>
      <c r="K426" s="219" t="s">
        <v>731</v>
      </c>
      <c r="L426" s="219"/>
      <c r="M426" s="219"/>
    </row>
  </sheetData>
  <sheetProtection selectLockedCells="1"/>
  <mergeCells count="299">
    <mergeCell ref="G25:J25"/>
    <mergeCell ref="D423:G423"/>
    <mergeCell ref="H423:J423"/>
    <mergeCell ref="D424:G424"/>
    <mergeCell ref="H424:J424"/>
    <mergeCell ref="B416:J416"/>
    <mergeCell ref="C418:G418"/>
    <mergeCell ref="B260:K260"/>
    <mergeCell ref="B261:K261"/>
    <mergeCell ref="D262:I262"/>
    <mergeCell ref="D263:I263"/>
    <mergeCell ref="D264:I264"/>
    <mergeCell ref="D265:I265"/>
    <mergeCell ref="C419:G419"/>
    <mergeCell ref="C420:G420"/>
    <mergeCell ref="C421:G421"/>
    <mergeCell ref="H422:J422"/>
    <mergeCell ref="C367:I367"/>
    <mergeCell ref="C368:I368"/>
    <mergeCell ref="C369:I369"/>
    <mergeCell ref="B371:N371"/>
    <mergeCell ref="C373:N373"/>
    <mergeCell ref="B374:N374"/>
    <mergeCell ref="B383:K383"/>
    <mergeCell ref="B355:K355"/>
    <mergeCell ref="B358:K358"/>
    <mergeCell ref="C359:I359"/>
    <mergeCell ref="C360:I360"/>
    <mergeCell ref="B356:N356"/>
    <mergeCell ref="B357:N357"/>
    <mergeCell ref="D341:I341"/>
    <mergeCell ref="D342:I342"/>
    <mergeCell ref="D343:I343"/>
    <mergeCell ref="B354:K354"/>
    <mergeCell ref="B351:N351"/>
    <mergeCell ref="C353:N353"/>
    <mergeCell ref="D250:G250"/>
    <mergeCell ref="D252:G252"/>
    <mergeCell ref="D253:G253"/>
    <mergeCell ref="D254:G254"/>
    <mergeCell ref="B239:N239"/>
    <mergeCell ref="C225:N225"/>
    <mergeCell ref="C242:N242"/>
    <mergeCell ref="B257:N257"/>
    <mergeCell ref="C259:N259"/>
    <mergeCell ref="D251:G251"/>
    <mergeCell ref="B79:N79"/>
    <mergeCell ref="B90:N90"/>
    <mergeCell ref="B110:N110"/>
    <mergeCell ref="C112:N112"/>
    <mergeCell ref="B243:J243"/>
    <mergeCell ref="D245:G245"/>
    <mergeCell ref="D246:G246"/>
    <mergeCell ref="D247:G247"/>
    <mergeCell ref="D248:G248"/>
    <mergeCell ref="D233:I233"/>
    <mergeCell ref="D234:I234"/>
    <mergeCell ref="D235:I235"/>
    <mergeCell ref="D236:I236"/>
    <mergeCell ref="D237:I237"/>
    <mergeCell ref="B227:K227"/>
    <mergeCell ref="D228:I228"/>
    <mergeCell ref="D229:I229"/>
    <mergeCell ref="D230:I230"/>
    <mergeCell ref="D231:I231"/>
    <mergeCell ref="D232:I232"/>
    <mergeCell ref="D220:G220"/>
    <mergeCell ref="D221:I221"/>
    <mergeCell ref="D224:I224"/>
    <mergeCell ref="B226:K226"/>
    <mergeCell ref="H426:J426"/>
    <mergeCell ref="D425:G425"/>
    <mergeCell ref="H425:J425"/>
    <mergeCell ref="C393:I393"/>
    <mergeCell ref="C394:I394"/>
    <mergeCell ref="C395:I395"/>
    <mergeCell ref="C397:I397"/>
    <mergeCell ref="B386:K386"/>
    <mergeCell ref="C387:I387"/>
    <mergeCell ref="C388:I388"/>
    <mergeCell ref="C389:I389"/>
    <mergeCell ref="B400:N400"/>
    <mergeCell ref="B413:N413"/>
    <mergeCell ref="C415:N415"/>
    <mergeCell ref="K424:M424"/>
    <mergeCell ref="K425:M425"/>
    <mergeCell ref="K426:M426"/>
    <mergeCell ref="C408:N408"/>
    <mergeCell ref="B409:N409"/>
    <mergeCell ref="C398:I398"/>
    <mergeCell ref="C402:N402"/>
    <mergeCell ref="B404:N404"/>
    <mergeCell ref="C406:N406"/>
    <mergeCell ref="B407:N407"/>
    <mergeCell ref="B376:N376"/>
    <mergeCell ref="B379:N379"/>
    <mergeCell ref="C381:N381"/>
    <mergeCell ref="B382:N382"/>
    <mergeCell ref="B384:N384"/>
    <mergeCell ref="B385:N385"/>
    <mergeCell ref="C390:I390"/>
    <mergeCell ref="C391:I391"/>
    <mergeCell ref="C361:I361"/>
    <mergeCell ref="C362:I362"/>
    <mergeCell ref="C363:I363"/>
    <mergeCell ref="C364:I364"/>
    <mergeCell ref="C365:I365"/>
    <mergeCell ref="C366:I366"/>
    <mergeCell ref="C375:N375"/>
    <mergeCell ref="D336:I336"/>
    <mergeCell ref="D337:I337"/>
    <mergeCell ref="D338:I338"/>
    <mergeCell ref="D339:I339"/>
    <mergeCell ref="D340:I340"/>
    <mergeCell ref="D326:G326"/>
    <mergeCell ref="D327:I327"/>
    <mergeCell ref="B333:K333"/>
    <mergeCell ref="B334:K334"/>
    <mergeCell ref="B330:N330"/>
    <mergeCell ref="C332:N332"/>
    <mergeCell ref="D335:I335"/>
    <mergeCell ref="D320:G320"/>
    <mergeCell ref="D321:G321"/>
    <mergeCell ref="D322:G322"/>
    <mergeCell ref="D323:G323"/>
    <mergeCell ref="D324:G324"/>
    <mergeCell ref="D325:G325"/>
    <mergeCell ref="B313:J313"/>
    <mergeCell ref="D315:G315"/>
    <mergeCell ref="D316:G316"/>
    <mergeCell ref="D317:G317"/>
    <mergeCell ref="D318:G318"/>
    <mergeCell ref="D319:G319"/>
    <mergeCell ref="D303:I303"/>
    <mergeCell ref="D304:I304"/>
    <mergeCell ref="D305:I305"/>
    <mergeCell ref="D306:I306"/>
    <mergeCell ref="B308:N308"/>
    <mergeCell ref="C312:N312"/>
    <mergeCell ref="D297:I297"/>
    <mergeCell ref="D298:I298"/>
    <mergeCell ref="D299:I299"/>
    <mergeCell ref="D300:I300"/>
    <mergeCell ref="D301:I301"/>
    <mergeCell ref="D302:I302"/>
    <mergeCell ref="D289:I289"/>
    <mergeCell ref="B294:K294"/>
    <mergeCell ref="B295:K295"/>
    <mergeCell ref="D296:I296"/>
    <mergeCell ref="B291:N291"/>
    <mergeCell ref="C293:N293"/>
    <mergeCell ref="D283:G283"/>
    <mergeCell ref="D284:G284"/>
    <mergeCell ref="D285:G285"/>
    <mergeCell ref="D286:G286"/>
    <mergeCell ref="D287:G287"/>
    <mergeCell ref="D288:G288"/>
    <mergeCell ref="B279:K279"/>
    <mergeCell ref="D281:G281"/>
    <mergeCell ref="D282:G282"/>
    <mergeCell ref="C278:N278"/>
    <mergeCell ref="D266:I266"/>
    <mergeCell ref="D267:I267"/>
    <mergeCell ref="D268:I268"/>
    <mergeCell ref="D269:I269"/>
    <mergeCell ref="D270:I270"/>
    <mergeCell ref="D271:I271"/>
    <mergeCell ref="B276:N276"/>
    <mergeCell ref="B274:N274"/>
    <mergeCell ref="D272:I272"/>
    <mergeCell ref="B223:N223"/>
    <mergeCell ref="B213:J213"/>
    <mergeCell ref="D215:G215"/>
    <mergeCell ref="D216:G216"/>
    <mergeCell ref="D217:G217"/>
    <mergeCell ref="D218:G218"/>
    <mergeCell ref="D219:G219"/>
    <mergeCell ref="D203:I203"/>
    <mergeCell ref="D204:I204"/>
    <mergeCell ref="D205:I205"/>
    <mergeCell ref="D206:I206"/>
    <mergeCell ref="B208:N208"/>
    <mergeCell ref="C212:N212"/>
    <mergeCell ref="B198:K198"/>
    <mergeCell ref="B199:K199"/>
    <mergeCell ref="D200:I200"/>
    <mergeCell ref="D201:I201"/>
    <mergeCell ref="D202:I202"/>
    <mergeCell ref="C197:N197"/>
    <mergeCell ref="D190:G190"/>
    <mergeCell ref="D191:G191"/>
    <mergeCell ref="D192:G192"/>
    <mergeCell ref="D193:I193"/>
    <mergeCell ref="D196:I196"/>
    <mergeCell ref="B195:N195"/>
    <mergeCell ref="B185:J185"/>
    <mergeCell ref="D187:G187"/>
    <mergeCell ref="D188:G188"/>
    <mergeCell ref="D189:G189"/>
    <mergeCell ref="B180:N180"/>
    <mergeCell ref="C184:N184"/>
    <mergeCell ref="B172:K172"/>
    <mergeCell ref="D173:I173"/>
    <mergeCell ref="D174:I174"/>
    <mergeCell ref="D175:I175"/>
    <mergeCell ref="D176:I176"/>
    <mergeCell ref="D177:I177"/>
    <mergeCell ref="D140:G140"/>
    <mergeCell ref="D165:G165"/>
    <mergeCell ref="D166:I166"/>
    <mergeCell ref="D169:I169"/>
    <mergeCell ref="B171:K171"/>
    <mergeCell ref="C170:N170"/>
    <mergeCell ref="B168:N168"/>
    <mergeCell ref="B160:J160"/>
    <mergeCell ref="D162:G162"/>
    <mergeCell ref="D163:G163"/>
    <mergeCell ref="D164:G164"/>
    <mergeCell ref="I27:J27"/>
    <mergeCell ref="I28:J28"/>
    <mergeCell ref="I31:J31"/>
    <mergeCell ref="B129:N129"/>
    <mergeCell ref="C133:N133"/>
    <mergeCell ref="B131:N131"/>
    <mergeCell ref="B155:N155"/>
    <mergeCell ref="C159:N159"/>
    <mergeCell ref="B148:K148"/>
    <mergeCell ref="D149:I149"/>
    <mergeCell ref="D150:I150"/>
    <mergeCell ref="D151:I151"/>
    <mergeCell ref="D152:I152"/>
    <mergeCell ref="D153:I153"/>
    <mergeCell ref="D141:G141"/>
    <mergeCell ref="D142:I142"/>
    <mergeCell ref="D145:I145"/>
    <mergeCell ref="B147:K147"/>
    <mergeCell ref="B144:N144"/>
    <mergeCell ref="C146:N146"/>
    <mergeCell ref="D136:G136"/>
    <mergeCell ref="D137:G137"/>
    <mergeCell ref="D138:G138"/>
    <mergeCell ref="D139:G139"/>
    <mergeCell ref="D127:I127"/>
    <mergeCell ref="D124:I124"/>
    <mergeCell ref="D125:I125"/>
    <mergeCell ref="C5:F5"/>
    <mergeCell ref="B6:G6"/>
    <mergeCell ref="C7:F7"/>
    <mergeCell ref="C8:F8"/>
    <mergeCell ref="D9:G9"/>
    <mergeCell ref="D10:G10"/>
    <mergeCell ref="B95:J95"/>
    <mergeCell ref="D97:G97"/>
    <mergeCell ref="D98:G98"/>
    <mergeCell ref="C51:N51"/>
    <mergeCell ref="B57:N57"/>
    <mergeCell ref="B70:N70"/>
    <mergeCell ref="B39:J39"/>
    <mergeCell ref="B44:N44"/>
    <mergeCell ref="B17:N17"/>
    <mergeCell ref="B19:N19"/>
    <mergeCell ref="B20:N20"/>
    <mergeCell ref="B21:N21"/>
    <mergeCell ref="B41:N41"/>
    <mergeCell ref="B42:N42"/>
    <mergeCell ref="B43:N43"/>
    <mergeCell ref="D122:I122"/>
    <mergeCell ref="D123:I123"/>
    <mergeCell ref="D126:I126"/>
    <mergeCell ref="D116:I116"/>
    <mergeCell ref="D117:I117"/>
    <mergeCell ref="D118:I118"/>
    <mergeCell ref="D119:I119"/>
    <mergeCell ref="D120:I120"/>
    <mergeCell ref="D121:I121"/>
    <mergeCell ref="C396:I396"/>
    <mergeCell ref="D11:G11"/>
    <mergeCell ref="D99:G99"/>
    <mergeCell ref="D111:I111"/>
    <mergeCell ref="B113:K113"/>
    <mergeCell ref="B114:K114"/>
    <mergeCell ref="D115:I115"/>
    <mergeCell ref="D103:G103"/>
    <mergeCell ref="D104:G104"/>
    <mergeCell ref="D105:G105"/>
    <mergeCell ref="D106:G106"/>
    <mergeCell ref="D107:G107"/>
    <mergeCell ref="D108:I108"/>
    <mergeCell ref="B23:N23"/>
    <mergeCell ref="B37:N37"/>
    <mergeCell ref="B36:N36"/>
    <mergeCell ref="B38:N38"/>
    <mergeCell ref="B49:N49"/>
    <mergeCell ref="B46:N46"/>
    <mergeCell ref="K27:L27"/>
    <mergeCell ref="K28:L28"/>
    <mergeCell ref="K31:L31"/>
    <mergeCell ref="C35:N35"/>
    <mergeCell ref="B134:N134"/>
  </mergeCells>
  <pageMargins left="0.43307086614173229" right="0.43307086614173229" top="0.55118110236220474" bottom="0.3543307086614173" header="0.31496062992125984" footer="0.31496062992125984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34"/>
  <sheetViews>
    <sheetView workbookViewId="0">
      <selection activeCell="J17" sqref="J17"/>
    </sheetView>
  </sheetViews>
  <sheetFormatPr defaultRowHeight="15"/>
  <cols>
    <col min="1" max="1" width="5.140625" style="1" customWidth="1"/>
    <col min="2" max="2" width="5.42578125" style="1" customWidth="1"/>
    <col min="3" max="16384" width="9.140625" style="1"/>
  </cols>
  <sheetData>
    <row r="1" spans="1:9" ht="18.75">
      <c r="B1" s="214" t="s">
        <v>127</v>
      </c>
      <c r="C1" s="214"/>
      <c r="D1" s="214"/>
      <c r="E1" s="214"/>
      <c r="F1" s="214"/>
      <c r="G1" s="214"/>
      <c r="H1" s="214"/>
      <c r="I1" s="214"/>
    </row>
    <row r="2" spans="1:9" ht="18.75">
      <c r="B2" s="214" t="s">
        <v>89</v>
      </c>
      <c r="C2" s="214"/>
      <c r="D2" s="214"/>
      <c r="E2" s="214"/>
      <c r="F2" s="214"/>
      <c r="G2" s="214"/>
      <c r="H2" s="214"/>
      <c r="I2" s="214"/>
    </row>
    <row r="3" spans="1:9" ht="18.75">
      <c r="B3" s="214" t="s">
        <v>90</v>
      </c>
      <c r="C3" s="214"/>
      <c r="D3" s="214"/>
      <c r="E3" s="214"/>
      <c r="F3" s="214"/>
      <c r="G3" s="214"/>
      <c r="H3" s="214"/>
      <c r="I3" s="214"/>
    </row>
    <row r="4" spans="1:9" ht="15.75">
      <c r="B4" s="213" t="s">
        <v>107</v>
      </c>
      <c r="C4" s="213"/>
      <c r="D4" s="213"/>
      <c r="E4" s="213"/>
      <c r="F4" s="213"/>
      <c r="G4" s="213"/>
      <c r="H4" s="213"/>
      <c r="I4" s="213"/>
    </row>
    <row r="5" spans="1:9" ht="18.75">
      <c r="B5" s="5"/>
      <c r="C5" s="5"/>
      <c r="D5" s="5"/>
      <c r="E5" s="5"/>
      <c r="F5" s="5"/>
      <c r="G5" s="5"/>
      <c r="H5" s="5"/>
      <c r="I5" s="5"/>
    </row>
    <row r="7" spans="1:9">
      <c r="B7" s="1" t="s">
        <v>0</v>
      </c>
    </row>
    <row r="8" spans="1:9">
      <c r="A8" s="1" t="s">
        <v>20</v>
      </c>
    </row>
    <row r="9" spans="1:9">
      <c r="A9" s="1" t="s">
        <v>21</v>
      </c>
    </row>
    <row r="10" spans="1:9">
      <c r="A10" s="1" t="s">
        <v>22</v>
      </c>
    </row>
    <row r="11" spans="1:9">
      <c r="A11" s="1" t="s">
        <v>1</v>
      </c>
      <c r="B11" s="1" t="s">
        <v>2</v>
      </c>
    </row>
    <row r="12" spans="1:9" ht="15" customHeight="1"/>
    <row r="13" spans="1:9">
      <c r="A13" s="2" t="s">
        <v>11</v>
      </c>
    </row>
    <row r="14" spans="1:9" ht="22.5" customHeight="1">
      <c r="A14" s="1" t="s">
        <v>3</v>
      </c>
    </row>
    <row r="15" spans="1:9">
      <c r="B15" s="1" t="s">
        <v>4</v>
      </c>
    </row>
    <row r="16" spans="1:9">
      <c r="B16" s="1" t="s">
        <v>5</v>
      </c>
    </row>
    <row r="17" spans="1:2">
      <c r="B17" s="1" t="s">
        <v>6</v>
      </c>
    </row>
    <row r="18" spans="1:2">
      <c r="B18" s="1" t="s">
        <v>7</v>
      </c>
    </row>
    <row r="19" spans="1:2" ht="22.5" customHeight="1">
      <c r="A19" s="1" t="s">
        <v>8</v>
      </c>
    </row>
    <row r="20" spans="1:2" ht="22.5" customHeight="1">
      <c r="A20" s="1" t="s">
        <v>10</v>
      </c>
    </row>
    <row r="21" spans="1:2" ht="22.5" customHeight="1">
      <c r="A21" s="1" t="s">
        <v>117</v>
      </c>
    </row>
    <row r="22" spans="1:2" ht="22.5" customHeight="1">
      <c r="A22" s="1" t="s">
        <v>9</v>
      </c>
    </row>
    <row r="23" spans="1:2" ht="15" customHeight="1"/>
    <row r="24" spans="1:2">
      <c r="A24" s="2" t="s">
        <v>12</v>
      </c>
    </row>
    <row r="25" spans="1:2" ht="22.5" customHeight="1">
      <c r="A25" s="1" t="s">
        <v>13</v>
      </c>
    </row>
    <row r="26" spans="1:2">
      <c r="B26" s="1" t="s">
        <v>14</v>
      </c>
    </row>
    <row r="27" spans="1:2">
      <c r="B27" s="1" t="s">
        <v>15</v>
      </c>
    </row>
    <row r="28" spans="1:2">
      <c r="B28" s="1" t="s">
        <v>16</v>
      </c>
    </row>
    <row r="29" spans="1:2">
      <c r="B29" s="1" t="s">
        <v>17</v>
      </c>
    </row>
    <row r="30" spans="1:2" ht="22.5" customHeight="1">
      <c r="A30" s="1" t="s">
        <v>18</v>
      </c>
    </row>
    <row r="31" spans="1:2">
      <c r="A31" s="1" t="s">
        <v>1</v>
      </c>
      <c r="B31" s="1" t="s">
        <v>19</v>
      </c>
    </row>
    <row r="32" spans="1:2">
      <c r="B32" s="1" t="s">
        <v>119</v>
      </c>
    </row>
    <row r="33" spans="1:10">
      <c r="B33" s="1" t="s">
        <v>120</v>
      </c>
    </row>
    <row r="48" spans="1:10" ht="15.75">
      <c r="A48" s="213" t="s">
        <v>23</v>
      </c>
      <c r="B48" s="215"/>
      <c r="C48" s="215"/>
      <c r="D48" s="215"/>
      <c r="E48" s="215"/>
      <c r="F48" s="215"/>
      <c r="G48" s="215"/>
      <c r="H48" s="215"/>
      <c r="I48" s="215"/>
      <c r="J48" s="215"/>
    </row>
    <row r="49" spans="1:10" ht="15.75">
      <c r="A49" s="213" t="s">
        <v>24</v>
      </c>
      <c r="B49" s="213"/>
      <c r="C49" s="213"/>
      <c r="D49" s="213"/>
      <c r="E49" s="213"/>
      <c r="F49" s="213"/>
      <c r="G49" s="213"/>
      <c r="H49" s="213"/>
      <c r="I49" s="213"/>
      <c r="J49" s="213"/>
    </row>
    <row r="50" spans="1:10" ht="15.75">
      <c r="A50" s="4"/>
      <c r="B50" s="4"/>
      <c r="C50" s="4"/>
      <c r="D50" s="4"/>
      <c r="E50" s="4"/>
      <c r="F50" s="4"/>
      <c r="G50" s="4"/>
      <c r="H50" s="4"/>
      <c r="I50" s="4"/>
      <c r="J50" s="4"/>
    </row>
    <row r="52" spans="1:10">
      <c r="A52" s="3" t="s">
        <v>25</v>
      </c>
    </row>
    <row r="53" spans="1:10" ht="20.25" customHeight="1">
      <c r="B53" s="1" t="s">
        <v>26</v>
      </c>
      <c r="C53" s="1" t="s">
        <v>27</v>
      </c>
    </row>
    <row r="54" spans="1:10">
      <c r="B54" s="1" t="s">
        <v>28</v>
      </c>
      <c r="C54" s="1" t="s">
        <v>29</v>
      </c>
    </row>
    <row r="55" spans="1:10">
      <c r="B55" s="1" t="s">
        <v>30</v>
      </c>
      <c r="C55" s="1" t="s">
        <v>31</v>
      </c>
    </row>
    <row r="56" spans="1:10">
      <c r="B56" s="1" t="s">
        <v>32</v>
      </c>
      <c r="C56" s="1" t="s">
        <v>33</v>
      </c>
    </row>
    <row r="57" spans="1:10">
      <c r="B57" s="1" t="s">
        <v>34</v>
      </c>
      <c r="C57" s="1" t="s">
        <v>35</v>
      </c>
    </row>
    <row r="58" spans="1:10">
      <c r="B58" s="1" t="s">
        <v>36</v>
      </c>
      <c r="C58" s="1" t="s">
        <v>37</v>
      </c>
    </row>
    <row r="59" spans="1:10">
      <c r="B59" s="1" t="s">
        <v>38</v>
      </c>
      <c r="C59" s="1" t="s">
        <v>39</v>
      </c>
    </row>
    <row r="60" spans="1:10">
      <c r="B60" s="1" t="s">
        <v>40</v>
      </c>
      <c r="C60" s="1" t="s">
        <v>41</v>
      </c>
    </row>
    <row r="61" spans="1:10">
      <c r="B61" s="1" t="s">
        <v>42</v>
      </c>
      <c r="C61" s="1" t="s">
        <v>43</v>
      </c>
    </row>
    <row r="63" spans="1:10">
      <c r="A63" s="3" t="s">
        <v>44</v>
      </c>
    </row>
    <row r="64" spans="1:10" ht="19.5" customHeight="1">
      <c r="B64" s="1" t="s">
        <v>45</v>
      </c>
      <c r="C64" s="1" t="s">
        <v>46</v>
      </c>
    </row>
    <row r="65" spans="1:3">
      <c r="B65" s="1" t="s">
        <v>47</v>
      </c>
      <c r="C65" s="1" t="s">
        <v>48</v>
      </c>
    </row>
    <row r="66" spans="1:3">
      <c r="B66" s="1" t="s">
        <v>49</v>
      </c>
      <c r="C66" s="1" t="s">
        <v>50</v>
      </c>
    </row>
    <row r="68" spans="1:3">
      <c r="A68" s="3" t="s">
        <v>51</v>
      </c>
    </row>
    <row r="69" spans="1:3" ht="19.5" customHeight="1">
      <c r="B69" s="1" t="s">
        <v>52</v>
      </c>
      <c r="C69" s="1" t="s">
        <v>53</v>
      </c>
    </row>
    <row r="70" spans="1:3">
      <c r="B70" s="1" t="s">
        <v>54</v>
      </c>
      <c r="C70" s="1" t="s">
        <v>55</v>
      </c>
    </row>
    <row r="72" spans="1:3">
      <c r="A72" s="3" t="s">
        <v>56</v>
      </c>
    </row>
    <row r="73" spans="1:3" ht="19.5" customHeight="1">
      <c r="B73" s="1" t="s">
        <v>57</v>
      </c>
      <c r="C73" s="1" t="s">
        <v>58</v>
      </c>
    </row>
    <row r="74" spans="1:3">
      <c r="B74" s="1" t="s">
        <v>270</v>
      </c>
      <c r="C74" s="1" t="s">
        <v>59</v>
      </c>
    </row>
    <row r="94" spans="1:10" ht="15.75">
      <c r="A94" s="213" t="s">
        <v>60</v>
      </c>
      <c r="B94" s="213"/>
      <c r="C94" s="213"/>
      <c r="D94" s="213"/>
      <c r="E94" s="213"/>
      <c r="F94" s="213"/>
      <c r="G94" s="213"/>
      <c r="H94" s="213"/>
      <c r="I94" s="213"/>
      <c r="J94" s="213"/>
    </row>
    <row r="95" spans="1:10" ht="15.75">
      <c r="A95" s="213" t="s">
        <v>61</v>
      </c>
      <c r="B95" s="213"/>
      <c r="C95" s="213"/>
      <c r="D95" s="213"/>
      <c r="E95" s="213"/>
      <c r="F95" s="213"/>
      <c r="G95" s="213"/>
      <c r="H95" s="213"/>
      <c r="I95" s="213"/>
      <c r="J95" s="213"/>
    </row>
    <row r="97" spans="1:10">
      <c r="B97" s="1" t="s">
        <v>69</v>
      </c>
    </row>
    <row r="98" spans="1:10">
      <c r="B98" s="1" t="s">
        <v>62</v>
      </c>
      <c r="C98" s="1" t="s">
        <v>63</v>
      </c>
    </row>
    <row r="99" spans="1:10">
      <c r="B99" s="1" t="s">
        <v>64</v>
      </c>
      <c r="C99" s="1" t="s">
        <v>46</v>
      </c>
    </row>
    <row r="100" spans="1:10">
      <c r="B100" s="1" t="s">
        <v>65</v>
      </c>
      <c r="C100" s="1" t="s">
        <v>66</v>
      </c>
    </row>
    <row r="101" spans="1:10">
      <c r="B101" s="1" t="s">
        <v>67</v>
      </c>
      <c r="C101" s="1" t="s">
        <v>68</v>
      </c>
    </row>
    <row r="105" spans="1:10" ht="15.75">
      <c r="A105" s="213" t="s">
        <v>70</v>
      </c>
      <c r="B105" s="213"/>
      <c r="C105" s="213"/>
      <c r="D105" s="213"/>
      <c r="E105" s="213"/>
      <c r="F105" s="213"/>
      <c r="G105" s="213"/>
      <c r="H105" s="213"/>
      <c r="I105" s="213"/>
      <c r="J105" s="213"/>
    </row>
    <row r="106" spans="1:10" ht="15.75">
      <c r="A106" s="213" t="s">
        <v>71</v>
      </c>
      <c r="B106" s="213"/>
      <c r="C106" s="213"/>
      <c r="D106" s="213"/>
      <c r="E106" s="213"/>
      <c r="F106" s="213"/>
      <c r="G106" s="213"/>
      <c r="H106" s="213"/>
      <c r="I106" s="213"/>
      <c r="J106" s="213"/>
    </row>
    <row r="108" spans="1:10">
      <c r="B108" s="1" t="s">
        <v>76</v>
      </c>
    </row>
    <row r="109" spans="1:10">
      <c r="B109" s="1" t="s">
        <v>72</v>
      </c>
      <c r="C109" s="1" t="s">
        <v>63</v>
      </c>
    </row>
    <row r="110" spans="1:10">
      <c r="B110" s="1" t="s">
        <v>73</v>
      </c>
      <c r="C110" s="1" t="s">
        <v>46</v>
      </c>
    </row>
    <row r="111" spans="1:10">
      <c r="B111" s="1" t="s">
        <v>74</v>
      </c>
      <c r="C111" s="1" t="s">
        <v>66</v>
      </c>
    </row>
    <row r="112" spans="1:10">
      <c r="B112" s="1" t="s">
        <v>75</v>
      </c>
      <c r="C112" s="1" t="s">
        <v>68</v>
      </c>
    </row>
    <row r="116" spans="1:10" ht="15.75">
      <c r="A116" s="213" t="s">
        <v>118</v>
      </c>
      <c r="B116" s="213"/>
      <c r="C116" s="213"/>
      <c r="D116" s="213"/>
      <c r="E116" s="213"/>
      <c r="F116" s="213"/>
      <c r="G116" s="213"/>
      <c r="H116" s="213"/>
      <c r="I116" s="213"/>
      <c r="J116" s="213"/>
    </row>
    <row r="117" spans="1:10" ht="15.75">
      <c r="A117" s="213" t="s">
        <v>77</v>
      </c>
      <c r="B117" s="213"/>
      <c r="C117" s="213"/>
      <c r="D117" s="213"/>
      <c r="E117" s="213"/>
      <c r="F117" s="213"/>
      <c r="G117" s="213"/>
      <c r="H117" s="213"/>
      <c r="I117" s="213"/>
      <c r="J117" s="213"/>
    </row>
    <row r="119" spans="1:10">
      <c r="B119" s="1" t="s">
        <v>78</v>
      </c>
    </row>
    <row r="120" spans="1:10">
      <c r="B120" s="1" t="s">
        <v>79</v>
      </c>
      <c r="C120" s="1" t="s">
        <v>63</v>
      </c>
    </row>
    <row r="121" spans="1:10">
      <c r="B121" s="1" t="s">
        <v>80</v>
      </c>
      <c r="C121" s="1" t="s">
        <v>46</v>
      </c>
    </row>
    <row r="122" spans="1:10">
      <c r="B122" s="1" t="s">
        <v>81</v>
      </c>
      <c r="C122" s="1" t="s">
        <v>66</v>
      </c>
    </row>
    <row r="123" spans="1:10">
      <c r="B123" s="1" t="s">
        <v>82</v>
      </c>
      <c r="C123" s="1" t="s">
        <v>68</v>
      </c>
    </row>
    <row r="127" spans="1:10" ht="15.75">
      <c r="A127" s="213" t="s">
        <v>83</v>
      </c>
      <c r="B127" s="213"/>
      <c r="C127" s="213"/>
      <c r="D127" s="213"/>
      <c r="E127" s="213"/>
      <c r="F127" s="213"/>
      <c r="G127" s="213"/>
      <c r="H127" s="213"/>
      <c r="I127" s="213"/>
      <c r="J127" s="213"/>
    </row>
    <row r="128" spans="1:10" ht="15.75">
      <c r="A128" s="213" t="s">
        <v>61</v>
      </c>
      <c r="B128" s="213"/>
      <c r="C128" s="213"/>
      <c r="D128" s="213"/>
      <c r="E128" s="213"/>
      <c r="F128" s="213"/>
      <c r="G128" s="213"/>
      <c r="H128" s="213"/>
      <c r="I128" s="213"/>
      <c r="J128" s="213"/>
    </row>
    <row r="130" spans="2:3">
      <c r="B130" s="1" t="s">
        <v>84</v>
      </c>
    </row>
    <row r="131" spans="2:3">
      <c r="B131" s="1" t="s">
        <v>85</v>
      </c>
      <c r="C131" s="1" t="s">
        <v>63</v>
      </c>
    </row>
    <row r="132" spans="2:3">
      <c r="B132" s="1" t="s">
        <v>86</v>
      </c>
      <c r="C132" s="1" t="s">
        <v>46</v>
      </c>
    </row>
    <row r="133" spans="2:3">
      <c r="B133" s="1" t="s">
        <v>87</v>
      </c>
      <c r="C133" s="1" t="s">
        <v>66</v>
      </c>
    </row>
    <row r="134" spans="2:3">
      <c r="B134" s="1" t="s">
        <v>88</v>
      </c>
      <c r="C134" s="1" t="s">
        <v>68</v>
      </c>
    </row>
  </sheetData>
  <mergeCells count="14">
    <mergeCell ref="A128:J128"/>
    <mergeCell ref="A116:J116"/>
    <mergeCell ref="A117:J117"/>
    <mergeCell ref="B1:I1"/>
    <mergeCell ref="B2:I2"/>
    <mergeCell ref="B3:I3"/>
    <mergeCell ref="B4:I4"/>
    <mergeCell ref="A105:J105"/>
    <mergeCell ref="A106:J106"/>
    <mergeCell ref="A48:J48"/>
    <mergeCell ref="A49:J49"/>
    <mergeCell ref="A94:J94"/>
    <mergeCell ref="A95:J95"/>
    <mergeCell ref="A127:J127"/>
  </mergeCells>
  <phoneticPr fontId="3" type="noConversion"/>
  <pageMargins left="0.74803149606299213" right="0.55118110236220474" top="0.78740157480314965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9"/>
  <sheetViews>
    <sheetView workbookViewId="0">
      <selection activeCell="I19" sqref="I19"/>
    </sheetView>
  </sheetViews>
  <sheetFormatPr defaultRowHeight="15"/>
  <cols>
    <col min="1" max="1" width="5.140625" style="1" customWidth="1"/>
    <col min="2" max="2" width="5.42578125" style="1" customWidth="1"/>
    <col min="3" max="9" width="9.140625" style="1"/>
    <col min="10" max="10" width="10" style="1" customWidth="1"/>
    <col min="11" max="11" width="0.85546875" style="1" customWidth="1"/>
    <col min="12" max="16384" width="9.140625" style="1"/>
  </cols>
  <sheetData>
    <row r="1" spans="1:10" ht="18.75">
      <c r="B1" s="214" t="s">
        <v>128</v>
      </c>
      <c r="C1" s="214"/>
      <c r="D1" s="214"/>
      <c r="E1" s="214"/>
      <c r="F1" s="214"/>
      <c r="G1" s="214"/>
      <c r="H1" s="214"/>
      <c r="I1" s="214"/>
    </row>
    <row r="2" spans="1:10" ht="18.75">
      <c r="A2" s="214" t="s">
        <v>91</v>
      </c>
      <c r="B2" s="216"/>
      <c r="C2" s="216"/>
      <c r="D2" s="216"/>
      <c r="E2" s="216"/>
      <c r="F2" s="216"/>
      <c r="G2" s="216"/>
      <c r="H2" s="216"/>
      <c r="I2" s="216"/>
      <c r="J2" s="216"/>
    </row>
    <row r="3" spans="1:10" ht="18.75">
      <c r="B3" s="214" t="s">
        <v>92</v>
      </c>
      <c r="C3" s="214"/>
      <c r="D3" s="214"/>
      <c r="E3" s="214"/>
      <c r="F3" s="214"/>
      <c r="G3" s="214"/>
      <c r="H3" s="214"/>
      <c r="I3" s="214"/>
    </row>
    <row r="4" spans="1:10" ht="15.75">
      <c r="B4" s="213" t="s">
        <v>107</v>
      </c>
      <c r="C4" s="213"/>
      <c r="D4" s="213"/>
      <c r="E4" s="213"/>
      <c r="F4" s="213"/>
      <c r="G4" s="213"/>
      <c r="H4" s="213"/>
      <c r="I4" s="213"/>
    </row>
    <row r="5" spans="1:10" ht="18.75">
      <c r="B5" s="5"/>
      <c r="C5" s="5"/>
      <c r="D5" s="5"/>
      <c r="E5" s="5"/>
      <c r="F5" s="5"/>
      <c r="G5" s="5"/>
      <c r="H5" s="5"/>
      <c r="I5" s="5"/>
    </row>
    <row r="7" spans="1:10">
      <c r="B7" s="1" t="s">
        <v>96</v>
      </c>
    </row>
    <row r="8" spans="1:10">
      <c r="A8" s="1" t="s">
        <v>95</v>
      </c>
    </row>
    <row r="9" spans="1:10">
      <c r="A9" s="1" t="s">
        <v>94</v>
      </c>
    </row>
    <row r="10" spans="1:10">
      <c r="A10" s="1" t="s">
        <v>93</v>
      </c>
    </row>
    <row r="11" spans="1:10">
      <c r="A11" s="1" t="s">
        <v>1</v>
      </c>
      <c r="B11" s="1" t="s">
        <v>97</v>
      </c>
    </row>
    <row r="13" spans="1:10" ht="15" customHeight="1"/>
    <row r="14" spans="1:10">
      <c r="A14" s="2" t="s">
        <v>98</v>
      </c>
    </row>
    <row r="15" spans="1:10" ht="22.5" customHeight="1">
      <c r="A15" s="1" t="s">
        <v>3</v>
      </c>
    </row>
    <row r="16" spans="1:10">
      <c r="B16" s="1" t="s">
        <v>99</v>
      </c>
    </row>
    <row r="17" spans="1:2">
      <c r="B17" s="1" t="s">
        <v>100</v>
      </c>
    </row>
    <row r="18" spans="1:2" customFormat="1" ht="15" customHeight="1"/>
    <row r="19" spans="1:2" customFormat="1" ht="15" customHeight="1">
      <c r="A19" s="1" t="s">
        <v>101</v>
      </c>
      <c r="B19" s="1"/>
    </row>
    <row r="20" spans="1:2" customFormat="1" ht="15" customHeight="1">
      <c r="A20" s="1"/>
      <c r="B20" s="1" t="s">
        <v>99</v>
      </c>
    </row>
    <row r="21" spans="1:2" customFormat="1" ht="15" customHeight="1">
      <c r="A21" s="1"/>
      <c r="B21" s="1" t="s">
        <v>100</v>
      </c>
    </row>
    <row r="22" spans="1:2" customFormat="1" ht="15" customHeight="1"/>
    <row r="23" spans="1:2" customFormat="1" ht="15" customHeight="1"/>
    <row r="24" spans="1:2" ht="15" customHeight="1"/>
    <row r="25" spans="1:2">
      <c r="A25" s="2" t="s">
        <v>102</v>
      </c>
    </row>
    <row r="26" spans="1:2" ht="22.5" customHeight="1">
      <c r="A26" s="1" t="s">
        <v>103</v>
      </c>
    </row>
    <row r="27" spans="1:2">
      <c r="B27" s="1" t="s">
        <v>104</v>
      </c>
    </row>
    <row r="28" spans="1:2">
      <c r="B28" s="1" t="s">
        <v>105</v>
      </c>
    </row>
    <row r="29" spans="1:2">
      <c r="B29" s="1" t="s">
        <v>106</v>
      </c>
    </row>
  </sheetData>
  <mergeCells count="4">
    <mergeCell ref="A2:J2"/>
    <mergeCell ref="B4:I4"/>
    <mergeCell ref="B1:I1"/>
    <mergeCell ref="B3:I3"/>
  </mergeCells>
  <phoneticPr fontId="3" type="noConversion"/>
  <pageMargins left="0.74803149606299213" right="0.55118110236220474" top="0.78740157480314965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2"/>
  <sheetViews>
    <sheetView workbookViewId="0"/>
  </sheetViews>
  <sheetFormatPr defaultRowHeight="15"/>
  <cols>
    <col min="1" max="1" width="5.140625" style="1" customWidth="1"/>
    <col min="2" max="2" width="5.42578125" style="1" customWidth="1"/>
    <col min="3" max="9" width="9.140625" style="1"/>
    <col min="10" max="10" width="10" style="1" customWidth="1"/>
    <col min="11" max="11" width="0.7109375" style="1" customWidth="1"/>
    <col min="12" max="16384" width="9.140625" style="1"/>
  </cols>
  <sheetData>
    <row r="1" spans="1:10" ht="18.75">
      <c r="B1" s="214" t="s">
        <v>129</v>
      </c>
      <c r="C1" s="214"/>
      <c r="D1" s="214"/>
      <c r="E1" s="214"/>
      <c r="F1" s="214"/>
      <c r="G1" s="214"/>
      <c r="H1" s="214"/>
      <c r="I1" s="214"/>
    </row>
    <row r="2" spans="1:10" ht="18.75">
      <c r="A2" s="214" t="s">
        <v>91</v>
      </c>
      <c r="B2" s="216"/>
      <c r="C2" s="216"/>
      <c r="D2" s="216"/>
      <c r="E2" s="216"/>
      <c r="F2" s="216"/>
      <c r="G2" s="216"/>
      <c r="H2" s="216"/>
      <c r="I2" s="216"/>
      <c r="J2" s="216"/>
    </row>
    <row r="3" spans="1:10" ht="18.75">
      <c r="B3" s="214" t="s">
        <v>108</v>
      </c>
      <c r="C3" s="214"/>
      <c r="D3" s="214"/>
      <c r="E3" s="214"/>
      <c r="F3" s="214"/>
      <c r="G3" s="214"/>
      <c r="H3" s="214"/>
      <c r="I3" s="214"/>
    </row>
    <row r="4" spans="1:10" ht="18.75">
      <c r="B4" s="5"/>
      <c r="C4" s="213" t="s">
        <v>107</v>
      </c>
      <c r="D4" s="213"/>
      <c r="E4" s="213"/>
      <c r="F4" s="213"/>
      <c r="G4" s="213"/>
      <c r="H4" s="213"/>
      <c r="I4" s="5"/>
    </row>
    <row r="5" spans="1:10" ht="18.75">
      <c r="B5" s="5"/>
      <c r="C5" s="5"/>
      <c r="D5" s="5"/>
      <c r="E5" s="5"/>
      <c r="F5" s="5"/>
      <c r="G5" s="5"/>
      <c r="H5" s="5"/>
      <c r="I5" s="5"/>
    </row>
    <row r="7" spans="1:10">
      <c r="B7" s="1" t="s">
        <v>96</v>
      </c>
    </row>
    <row r="8" spans="1:10">
      <c r="A8" s="1" t="s">
        <v>95</v>
      </c>
    </row>
    <row r="9" spans="1:10">
      <c r="A9" s="1" t="s">
        <v>109</v>
      </c>
    </row>
    <row r="10" spans="1:10">
      <c r="A10" s="1" t="s">
        <v>93</v>
      </c>
    </row>
    <row r="11" spans="1:10">
      <c r="A11" s="1" t="s">
        <v>1</v>
      </c>
      <c r="B11" s="1" t="s">
        <v>97</v>
      </c>
    </row>
    <row r="13" spans="1:10" ht="15" customHeight="1"/>
    <row r="14" spans="1:10">
      <c r="A14" s="2" t="s">
        <v>98</v>
      </c>
    </row>
    <row r="15" spans="1:10" ht="22.5" customHeight="1">
      <c r="A15" s="1" t="s">
        <v>3</v>
      </c>
    </row>
    <row r="16" spans="1:10">
      <c r="B16" s="1" t="s">
        <v>110</v>
      </c>
    </row>
    <row r="17" spans="1:2">
      <c r="B17" s="1" t="s">
        <v>111</v>
      </c>
    </row>
    <row r="18" spans="1:2">
      <c r="B18" s="1" t="s">
        <v>112</v>
      </c>
    </row>
    <row r="19" spans="1:2" customFormat="1" ht="15" customHeight="1"/>
    <row r="20" spans="1:2" customFormat="1" ht="15" customHeight="1">
      <c r="A20" s="1" t="s">
        <v>121</v>
      </c>
      <c r="B20" s="1"/>
    </row>
    <row r="21" spans="1:2" customFormat="1" ht="15" customHeight="1">
      <c r="A21" s="1"/>
      <c r="B21" s="1" t="s">
        <v>113</v>
      </c>
    </row>
    <row r="22" spans="1:2" customFormat="1" ht="15" customHeight="1">
      <c r="A22" s="1"/>
      <c r="B22" s="1" t="s">
        <v>114</v>
      </c>
    </row>
    <row r="23" spans="1:2" customFormat="1" ht="15" customHeight="1">
      <c r="B23" s="1" t="s">
        <v>115</v>
      </c>
    </row>
    <row r="24" spans="1:2" customFormat="1" ht="15" customHeight="1"/>
    <row r="25" spans="1:2" customFormat="1" ht="15" customHeight="1"/>
    <row r="26" spans="1:2" ht="15" customHeight="1"/>
    <row r="27" spans="1:2">
      <c r="A27" s="2" t="s">
        <v>102</v>
      </c>
    </row>
    <row r="28" spans="1:2" ht="22.5" customHeight="1">
      <c r="A28" s="1" t="s">
        <v>103</v>
      </c>
    </row>
    <row r="29" spans="1:2">
      <c r="B29" s="1" t="s">
        <v>104</v>
      </c>
    </row>
    <row r="30" spans="1:2">
      <c r="B30" s="1" t="s">
        <v>116</v>
      </c>
    </row>
    <row r="31" spans="1:2">
      <c r="B31" s="1" t="s">
        <v>16</v>
      </c>
    </row>
    <row r="32" spans="1:2">
      <c r="B32" s="1" t="s">
        <v>17</v>
      </c>
    </row>
  </sheetData>
  <mergeCells count="4">
    <mergeCell ref="A2:J2"/>
    <mergeCell ref="B1:I1"/>
    <mergeCell ref="B3:I3"/>
    <mergeCell ref="C4:H4"/>
  </mergeCells>
  <phoneticPr fontId="3" type="noConversion"/>
  <pageMargins left="0.74803149606299213" right="0.55118110236220474" top="0.78740157480314965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4:U348"/>
  <sheetViews>
    <sheetView topLeftCell="A226" workbookViewId="0"/>
  </sheetViews>
  <sheetFormatPr defaultRowHeight="15"/>
  <cols>
    <col min="1" max="1" width="1" style="1" customWidth="1"/>
    <col min="2" max="2" width="4.5703125" style="1" customWidth="1"/>
    <col min="3" max="9" width="9.140625" style="1"/>
    <col min="10" max="10" width="16.5703125" style="1" customWidth="1"/>
    <col min="11" max="11" width="2" style="1" customWidth="1"/>
    <col min="12" max="12" width="9.140625" style="1"/>
    <col min="13" max="14" width="11.5703125" style="1" bestFit="1" customWidth="1"/>
    <col min="15" max="20" width="9.140625" style="1"/>
    <col min="21" max="21" width="10" style="1" bestFit="1" customWidth="1"/>
    <col min="22" max="16384" width="9.140625" style="1"/>
  </cols>
  <sheetData>
    <row r="4" spans="2:7" ht="8.25" customHeight="1"/>
    <row r="5" spans="2:7">
      <c r="C5" s="229" t="s">
        <v>157</v>
      </c>
      <c r="D5" s="229"/>
      <c r="E5" s="229"/>
      <c r="F5" s="229"/>
    </row>
    <row r="6" spans="2:7">
      <c r="B6" s="233" t="s">
        <v>158</v>
      </c>
      <c r="C6" s="224"/>
      <c r="D6" s="224"/>
      <c r="E6" s="224"/>
      <c r="F6" s="224"/>
      <c r="G6" s="224"/>
    </row>
    <row r="7" spans="2:7" ht="15.75">
      <c r="C7" s="213" t="s">
        <v>124</v>
      </c>
      <c r="D7" s="213"/>
      <c r="E7" s="213"/>
      <c r="F7" s="213"/>
    </row>
    <row r="8" spans="2:7" ht="15.75">
      <c r="C8" s="213" t="s">
        <v>159</v>
      </c>
      <c r="D8" s="213"/>
      <c r="E8" s="213"/>
      <c r="F8" s="213"/>
    </row>
    <row r="9" spans="2:7">
      <c r="C9" s="232" t="s">
        <v>160</v>
      </c>
      <c r="D9" s="232"/>
      <c r="E9" s="232"/>
      <c r="F9" s="232"/>
    </row>
    <row r="10" spans="2:7">
      <c r="C10" s="232" t="s">
        <v>161</v>
      </c>
      <c r="D10" s="232"/>
      <c r="E10" s="232"/>
      <c r="F10" s="232"/>
    </row>
    <row r="11" spans="2:7">
      <c r="C11" s="232" t="s">
        <v>162</v>
      </c>
      <c r="D11" s="232"/>
      <c r="E11" s="232"/>
      <c r="F11" s="232"/>
    </row>
    <row r="20" spans="2:10" ht="25.5">
      <c r="B20" s="230" t="s">
        <v>125</v>
      </c>
      <c r="C20" s="216"/>
      <c r="D20" s="216"/>
      <c r="E20" s="216"/>
      <c r="F20" s="216"/>
      <c r="G20" s="216"/>
      <c r="H20" s="216"/>
      <c r="I20" s="216"/>
      <c r="J20" s="216"/>
    </row>
    <row r="21" spans="2:10" ht="20.25" customHeight="1"/>
    <row r="22" spans="2:10" ht="20.25">
      <c r="B22" s="231" t="s">
        <v>126</v>
      </c>
      <c r="C22" s="216"/>
      <c r="D22" s="216"/>
      <c r="E22" s="216"/>
      <c r="F22" s="216"/>
      <c r="G22" s="216"/>
      <c r="H22" s="216"/>
      <c r="I22" s="216"/>
      <c r="J22" s="216"/>
    </row>
    <row r="23" spans="2:10" ht="7.5" customHeight="1"/>
    <row r="24" spans="2:10" ht="20.25">
      <c r="B24" s="231" t="s">
        <v>61</v>
      </c>
      <c r="C24" s="216"/>
      <c r="D24" s="216"/>
      <c r="E24" s="216"/>
      <c r="F24" s="216"/>
      <c r="G24" s="216"/>
      <c r="H24" s="216"/>
      <c r="I24" s="216"/>
      <c r="J24" s="216"/>
    </row>
    <row r="25" spans="2:10" ht="7.5" customHeight="1"/>
    <row r="26" spans="2:10" ht="20.25">
      <c r="B26" s="231" t="s">
        <v>367</v>
      </c>
      <c r="C26" s="216"/>
      <c r="D26" s="216"/>
      <c r="E26" s="216"/>
      <c r="F26" s="216"/>
      <c r="G26" s="216"/>
      <c r="H26" s="216"/>
      <c r="I26" s="216"/>
      <c r="J26" s="216"/>
    </row>
    <row r="39" spans="9:10">
      <c r="I39" s="219" t="s">
        <v>163</v>
      </c>
      <c r="J39" s="219"/>
    </row>
    <row r="40" spans="9:10">
      <c r="I40" s="219" t="s">
        <v>164</v>
      </c>
      <c r="J40" s="219"/>
    </row>
    <row r="41" spans="9:10">
      <c r="I41" s="10"/>
      <c r="J41" s="10"/>
    </row>
    <row r="42" spans="9:10">
      <c r="I42" s="11"/>
      <c r="J42" s="11"/>
    </row>
    <row r="43" spans="9:10">
      <c r="I43" s="219" t="s">
        <v>165</v>
      </c>
      <c r="J43" s="219"/>
    </row>
    <row r="51" spans="2:11">
      <c r="C51" s="1" t="s">
        <v>167</v>
      </c>
    </row>
    <row r="52" spans="2:11">
      <c r="B52" s="1" t="s">
        <v>168</v>
      </c>
    </row>
    <row r="53" spans="2:11">
      <c r="B53" s="1" t="s">
        <v>169</v>
      </c>
    </row>
    <row r="54" spans="2:11">
      <c r="B54" s="1" t="s">
        <v>368</v>
      </c>
    </row>
    <row r="57" spans="2:11" ht="18.75">
      <c r="B57" s="214" t="s">
        <v>156</v>
      </c>
      <c r="C57" s="216"/>
      <c r="D57" s="216"/>
      <c r="E57" s="216"/>
      <c r="F57" s="216"/>
      <c r="G57" s="216"/>
      <c r="H57" s="216"/>
      <c r="I57" s="216"/>
      <c r="J57" s="216"/>
    </row>
    <row r="58" spans="2:11" ht="18.75">
      <c r="B58" s="214" t="s">
        <v>61</v>
      </c>
      <c r="C58" s="216"/>
      <c r="D58" s="216"/>
      <c r="E58" s="216"/>
      <c r="F58" s="216"/>
      <c r="G58" s="216"/>
      <c r="H58" s="216"/>
      <c r="I58" s="216"/>
      <c r="J58" s="216"/>
    </row>
    <row r="59" spans="2:11" ht="15.75">
      <c r="B59" s="213" t="s">
        <v>367</v>
      </c>
      <c r="C59" s="216"/>
      <c r="D59" s="216"/>
      <c r="E59" s="216"/>
      <c r="F59" s="216"/>
      <c r="G59" s="216"/>
      <c r="H59" s="216"/>
      <c r="I59" s="216"/>
      <c r="J59" s="216"/>
    </row>
    <row r="60" spans="2:11" ht="15.75">
      <c r="C60" s="4"/>
      <c r="D60" s="4"/>
      <c r="E60" s="4"/>
      <c r="F60" s="4"/>
      <c r="G60" s="4"/>
      <c r="H60" s="4"/>
      <c r="I60" s="4"/>
      <c r="J60" s="4"/>
    </row>
    <row r="61" spans="2:11" ht="15.75" customHeight="1">
      <c r="C61" s="5"/>
      <c r="D61" s="5"/>
      <c r="E61" s="5"/>
      <c r="F61" s="5"/>
      <c r="G61" s="5"/>
      <c r="H61" s="5"/>
      <c r="I61" s="5"/>
      <c r="J61" s="5"/>
    </row>
    <row r="62" spans="2:11">
      <c r="B62" s="10" t="s">
        <v>1</v>
      </c>
      <c r="C62" s="219" t="s">
        <v>166</v>
      </c>
      <c r="D62" s="219"/>
      <c r="E62" s="219"/>
      <c r="F62" s="219"/>
      <c r="G62" s="219"/>
      <c r="H62" s="219"/>
      <c r="I62" s="219"/>
      <c r="J62" s="219"/>
    </row>
    <row r="63" spans="2:11" ht="9.9499999999999993" customHeight="1"/>
    <row r="64" spans="2:11">
      <c r="B64" s="217" t="s">
        <v>369</v>
      </c>
      <c r="C64" s="217"/>
      <c r="D64" s="217"/>
      <c r="E64" s="217"/>
      <c r="F64" s="217"/>
      <c r="G64" s="217"/>
      <c r="H64" s="217"/>
      <c r="I64" s="217"/>
      <c r="J64" s="216"/>
      <c r="K64" s="216"/>
    </row>
    <row r="65" spans="2:11">
      <c r="B65" s="1" t="s">
        <v>170</v>
      </c>
    </row>
    <row r="66" spans="2:11">
      <c r="B66" s="1" t="s">
        <v>171</v>
      </c>
    </row>
    <row r="67" spans="2:11">
      <c r="B67" s="1" t="s">
        <v>174</v>
      </c>
    </row>
    <row r="68" spans="2:11">
      <c r="B68" s="1" t="s">
        <v>173</v>
      </c>
    </row>
    <row r="69" spans="2:11">
      <c r="B69" s="1" t="s">
        <v>172</v>
      </c>
    </row>
    <row r="71" spans="2:11">
      <c r="C71" s="219" t="s">
        <v>175</v>
      </c>
      <c r="D71" s="219"/>
      <c r="E71" s="219"/>
      <c r="F71" s="219"/>
      <c r="G71" s="219"/>
      <c r="H71" s="219"/>
      <c r="I71" s="219"/>
      <c r="J71" s="219"/>
    </row>
    <row r="72" spans="2:11" ht="9.9499999999999993" customHeight="1"/>
    <row r="73" spans="2:11">
      <c r="B73" s="1" t="s">
        <v>1</v>
      </c>
      <c r="C73" s="217" t="s">
        <v>370</v>
      </c>
      <c r="D73" s="217"/>
      <c r="E73" s="217"/>
      <c r="F73" s="217"/>
      <c r="G73" s="217"/>
      <c r="H73" s="217"/>
      <c r="I73" s="217"/>
      <c r="J73" s="217"/>
      <c r="K73" s="216"/>
    </row>
    <row r="74" spans="2:11">
      <c r="B74" s="217" t="s">
        <v>176</v>
      </c>
      <c r="C74" s="217"/>
      <c r="D74" s="217"/>
      <c r="E74" s="217"/>
      <c r="F74" s="217"/>
      <c r="G74" s="217"/>
      <c r="H74" s="217"/>
      <c r="I74" s="217"/>
      <c r="J74" s="217"/>
      <c r="K74" s="216"/>
    </row>
    <row r="75" spans="2:11">
      <c r="B75" s="217"/>
      <c r="C75" s="217"/>
      <c r="D75" s="217"/>
      <c r="E75" s="217"/>
      <c r="F75" s="217"/>
      <c r="G75" s="217"/>
      <c r="H75" s="217"/>
      <c r="I75" s="217"/>
      <c r="J75" s="217"/>
      <c r="K75" s="217"/>
    </row>
    <row r="76" spans="2:11" ht="15.75">
      <c r="B76" s="12" t="s">
        <v>25</v>
      </c>
    </row>
    <row r="77" spans="2:11" ht="7.5" customHeight="1">
      <c r="B77" s="3"/>
    </row>
    <row r="78" spans="2:11" ht="15" customHeight="1">
      <c r="B78" s="3"/>
      <c r="C78" s="217" t="s">
        <v>371</v>
      </c>
      <c r="D78" s="217"/>
      <c r="E78" s="217"/>
      <c r="F78" s="217"/>
      <c r="G78" s="217"/>
      <c r="H78" s="217"/>
      <c r="I78" s="217"/>
      <c r="J78" s="217"/>
      <c r="K78" s="217"/>
    </row>
    <row r="79" spans="2:11" ht="15" customHeight="1">
      <c r="B79" s="217" t="s">
        <v>190</v>
      </c>
      <c r="C79" s="222"/>
      <c r="D79" s="222"/>
      <c r="E79" s="222"/>
      <c r="F79" s="222"/>
      <c r="G79" s="222"/>
      <c r="H79" s="222"/>
      <c r="I79" s="222"/>
      <c r="J79" s="222"/>
      <c r="K79" s="222"/>
    </row>
    <row r="80" spans="2:11" ht="7.5" customHeight="1" thickBot="1">
      <c r="B80" s="3"/>
    </row>
    <row r="81" spans="2:14" s="14" customFormat="1" ht="20.100000000000001" customHeight="1" thickBot="1">
      <c r="B81" s="15" t="s">
        <v>179</v>
      </c>
      <c r="C81" s="19" t="s">
        <v>180</v>
      </c>
      <c r="D81" s="218" t="s">
        <v>181</v>
      </c>
      <c r="E81" s="218"/>
      <c r="F81" s="218"/>
      <c r="G81" s="218"/>
      <c r="H81" s="218"/>
      <c r="I81" s="218"/>
      <c r="J81" s="23" t="s">
        <v>182</v>
      </c>
    </row>
    <row r="82" spans="2:14" ht="22.5" customHeight="1">
      <c r="B82" s="26"/>
      <c r="C82" s="28" t="s">
        <v>38</v>
      </c>
      <c r="D82" s="30" t="s">
        <v>138</v>
      </c>
      <c r="E82" s="29"/>
      <c r="F82" s="29"/>
      <c r="G82" s="29"/>
      <c r="H82" s="29"/>
      <c r="I82" s="29"/>
      <c r="J82" s="35">
        <f>SUM(J83:J85)</f>
        <v>500000</v>
      </c>
      <c r="K82"/>
    </row>
    <row r="83" spans="2:14" ht="18" customHeight="1">
      <c r="B83" s="26">
        <v>0</v>
      </c>
      <c r="C83" s="20" t="s">
        <v>137</v>
      </c>
      <c r="D83" s="16" t="s">
        <v>177</v>
      </c>
      <c r="E83" s="16"/>
      <c r="F83" s="16"/>
      <c r="G83" s="16"/>
      <c r="H83" s="16"/>
      <c r="I83" s="16"/>
      <c r="J83" s="60">
        <v>400000</v>
      </c>
      <c r="K83"/>
      <c r="L83" s="68" t="s">
        <v>352</v>
      </c>
    </row>
    <row r="84" spans="2:14" ht="18" customHeight="1">
      <c r="B84" s="26">
        <v>0</v>
      </c>
      <c r="C84" s="20" t="s">
        <v>342</v>
      </c>
      <c r="D84" s="16" t="s">
        <v>344</v>
      </c>
      <c r="E84" s="16"/>
      <c r="F84" s="16"/>
      <c r="G84" s="16"/>
      <c r="H84" s="16"/>
      <c r="I84" s="16"/>
      <c r="J84" s="60">
        <v>50000</v>
      </c>
      <c r="K84"/>
      <c r="L84" s="68" t="s">
        <v>352</v>
      </c>
    </row>
    <row r="85" spans="2:14" ht="18" customHeight="1">
      <c r="B85" s="26">
        <v>0</v>
      </c>
      <c r="C85" s="20" t="s">
        <v>343</v>
      </c>
      <c r="D85" s="16" t="s">
        <v>345</v>
      </c>
      <c r="E85" s="16"/>
      <c r="F85" s="16"/>
      <c r="G85" s="16"/>
      <c r="H85" s="16"/>
      <c r="I85" s="16"/>
      <c r="J85" s="60">
        <v>50000</v>
      </c>
      <c r="K85"/>
      <c r="L85" s="68" t="s">
        <v>352</v>
      </c>
    </row>
    <row r="86" spans="2:14" ht="18" customHeight="1">
      <c r="B86" s="26"/>
      <c r="C86" s="28" t="s">
        <v>40</v>
      </c>
      <c r="D86" s="30" t="s">
        <v>149</v>
      </c>
      <c r="E86" s="29"/>
      <c r="F86" s="29"/>
      <c r="G86" s="29"/>
      <c r="H86" s="16"/>
      <c r="I86" s="16"/>
      <c r="J86" s="35">
        <f>SUM(J87:J93)</f>
        <v>1900000</v>
      </c>
      <c r="K86"/>
    </row>
    <row r="87" spans="2:14" ht="18" customHeight="1">
      <c r="B87" s="26">
        <v>0</v>
      </c>
      <c r="C87" s="20" t="s">
        <v>148</v>
      </c>
      <c r="D87" s="16" t="s">
        <v>150</v>
      </c>
      <c r="E87" s="16"/>
      <c r="F87" s="16"/>
      <c r="G87" s="16"/>
      <c r="H87" s="16"/>
      <c r="I87" s="16"/>
      <c r="J87" s="60">
        <v>700000</v>
      </c>
      <c r="K87"/>
    </row>
    <row r="88" spans="2:14" ht="15" customHeight="1">
      <c r="B88" s="26">
        <v>0</v>
      </c>
      <c r="C88" s="20" t="s">
        <v>151</v>
      </c>
      <c r="D88" s="16" t="s">
        <v>263</v>
      </c>
      <c r="E88" s="16"/>
      <c r="F88" s="16"/>
      <c r="G88" s="16"/>
      <c r="H88" s="16"/>
      <c r="I88" s="16"/>
      <c r="J88" s="60">
        <v>200000</v>
      </c>
      <c r="K88"/>
    </row>
    <row r="89" spans="2:14" ht="15" customHeight="1">
      <c r="B89" s="26">
        <v>0</v>
      </c>
      <c r="C89" s="20" t="s">
        <v>152</v>
      </c>
      <c r="D89" s="16" t="s">
        <v>267</v>
      </c>
      <c r="E89" s="16"/>
      <c r="F89" s="16"/>
      <c r="G89" s="16"/>
      <c r="H89" s="16"/>
      <c r="I89" s="16"/>
      <c r="J89" s="60">
        <v>200000</v>
      </c>
      <c r="K89"/>
      <c r="N89" s="1" t="s">
        <v>1</v>
      </c>
    </row>
    <row r="90" spans="2:14" ht="15" customHeight="1">
      <c r="B90" s="26">
        <v>0</v>
      </c>
      <c r="C90" s="20" t="s">
        <v>153</v>
      </c>
      <c r="D90" s="16" t="s">
        <v>266</v>
      </c>
      <c r="E90" s="16"/>
      <c r="F90" s="16"/>
      <c r="G90" s="16"/>
      <c r="H90" s="16"/>
      <c r="I90" s="16"/>
      <c r="J90" s="60">
        <v>200000</v>
      </c>
      <c r="K90"/>
    </row>
    <row r="91" spans="2:14" ht="15" customHeight="1">
      <c r="B91" s="26">
        <v>0</v>
      </c>
      <c r="C91" s="20" t="s">
        <v>154</v>
      </c>
      <c r="D91" s="16" t="s">
        <v>265</v>
      </c>
      <c r="E91" s="16"/>
      <c r="F91" s="16"/>
      <c r="G91" s="16"/>
      <c r="H91" s="16"/>
      <c r="I91" s="16"/>
      <c r="J91" s="60">
        <v>200000</v>
      </c>
      <c r="K91"/>
    </row>
    <row r="92" spans="2:14" ht="15" customHeight="1">
      <c r="B92" s="26">
        <v>0</v>
      </c>
      <c r="C92" s="20" t="s">
        <v>155</v>
      </c>
      <c r="D92" s="16" t="s">
        <v>264</v>
      </c>
      <c r="E92" s="16"/>
      <c r="F92" s="16"/>
      <c r="G92" s="16"/>
      <c r="H92" s="16"/>
      <c r="I92" s="16"/>
      <c r="J92" s="60">
        <v>200000</v>
      </c>
      <c r="K92"/>
    </row>
    <row r="93" spans="2:14" ht="15" customHeight="1">
      <c r="B93" s="26">
        <v>0</v>
      </c>
      <c r="C93" s="20" t="s">
        <v>346</v>
      </c>
      <c r="D93" s="16" t="s">
        <v>347</v>
      </c>
      <c r="E93" s="16"/>
      <c r="F93" s="16"/>
      <c r="G93" s="16"/>
      <c r="H93" s="16"/>
      <c r="I93" s="16"/>
      <c r="J93" s="60">
        <v>200000</v>
      </c>
      <c r="K93"/>
    </row>
    <row r="94" spans="2:14" ht="18" customHeight="1">
      <c r="B94" s="26"/>
      <c r="C94" s="28" t="s">
        <v>42</v>
      </c>
      <c r="D94" s="30" t="s">
        <v>188</v>
      </c>
      <c r="E94" s="29"/>
      <c r="F94" s="29"/>
      <c r="G94" s="29"/>
      <c r="H94" s="16"/>
      <c r="I94" s="16"/>
      <c r="J94" s="35">
        <f>SUM(J95:J96)</f>
        <v>400000</v>
      </c>
      <c r="K94"/>
    </row>
    <row r="95" spans="2:14" ht="18" customHeight="1">
      <c r="B95" s="26">
        <v>0</v>
      </c>
      <c r="C95" s="20" t="s">
        <v>187</v>
      </c>
      <c r="D95" s="16" t="s">
        <v>268</v>
      </c>
      <c r="E95" s="16"/>
      <c r="F95" s="16"/>
      <c r="G95" s="16"/>
      <c r="H95" s="16"/>
      <c r="I95" s="16"/>
      <c r="J95" s="60">
        <v>200000</v>
      </c>
      <c r="K95"/>
    </row>
    <row r="96" spans="2:14" ht="15" customHeight="1">
      <c r="B96" s="26">
        <v>0</v>
      </c>
      <c r="C96" s="20" t="s">
        <v>189</v>
      </c>
      <c r="D96" s="16" t="s">
        <v>269</v>
      </c>
      <c r="E96" s="16"/>
      <c r="F96" s="16"/>
      <c r="G96" s="16"/>
      <c r="H96" s="16"/>
      <c r="I96" s="16"/>
      <c r="J96" s="60">
        <v>200000</v>
      </c>
      <c r="K96"/>
    </row>
    <row r="97" spans="2:11" ht="15.75" thickBot="1">
      <c r="B97" s="27"/>
      <c r="C97" s="21"/>
      <c r="D97" s="17"/>
      <c r="E97" s="17"/>
      <c r="F97" s="17"/>
      <c r="G97" s="17"/>
      <c r="H97" s="17"/>
      <c r="I97" s="17"/>
      <c r="J97" s="25"/>
      <c r="K97"/>
    </row>
    <row r="98" spans="2:11" ht="20.25" customHeight="1" thickBot="1">
      <c r="B98" s="18"/>
      <c r="C98" s="22"/>
      <c r="D98" s="31" t="s">
        <v>178</v>
      </c>
      <c r="E98" s="13"/>
      <c r="F98" s="13"/>
      <c r="G98" s="13"/>
      <c r="H98" s="13"/>
      <c r="I98" s="13"/>
      <c r="J98" s="59">
        <f>J82+J86+J94</f>
        <v>2800000</v>
      </c>
      <c r="K98"/>
    </row>
    <row r="99" spans="2:11" ht="15" customHeight="1">
      <c r="B99" s="32"/>
      <c r="C99" s="32"/>
      <c r="D99" s="33"/>
      <c r="E99" s="32"/>
      <c r="F99" s="32"/>
      <c r="G99" s="32"/>
      <c r="H99" s="32"/>
      <c r="I99" s="32"/>
      <c r="J99" s="34"/>
      <c r="K99"/>
    </row>
    <row r="100" spans="2:11" ht="15" customHeight="1">
      <c r="B100" s="32"/>
      <c r="C100" s="32"/>
      <c r="D100" s="33"/>
      <c r="E100" s="32"/>
      <c r="F100" s="32"/>
      <c r="G100" s="32"/>
      <c r="H100" s="32"/>
      <c r="I100" s="32"/>
      <c r="J100" s="34"/>
      <c r="K100"/>
    </row>
    <row r="101" spans="2:11" ht="15.75">
      <c r="B101" s="12" t="s">
        <v>44</v>
      </c>
      <c r="K101"/>
    </row>
    <row r="102" spans="2:11" ht="7.5" customHeight="1">
      <c r="B102" s="12"/>
      <c r="K102"/>
    </row>
    <row r="103" spans="2:11" ht="15.75">
      <c r="B103" s="12"/>
      <c r="C103" s="217" t="s">
        <v>191</v>
      </c>
      <c r="D103" s="216"/>
      <c r="E103" s="216"/>
      <c r="F103" s="216"/>
      <c r="G103" s="216"/>
      <c r="H103" s="216"/>
      <c r="I103" s="216"/>
      <c r="J103" s="216"/>
      <c r="K103" s="216"/>
    </row>
    <row r="104" spans="2:11" ht="15.75">
      <c r="B104" s="221" t="s">
        <v>372</v>
      </c>
      <c r="C104" s="222"/>
      <c r="D104" s="222"/>
      <c r="E104" s="222"/>
      <c r="F104" s="222"/>
      <c r="G104" s="222"/>
      <c r="H104" s="222"/>
      <c r="I104" s="222"/>
      <c r="J104" s="222"/>
      <c r="K104"/>
    </row>
    <row r="105" spans="2:11" ht="7.5" customHeight="1" thickBot="1">
      <c r="B105" s="12"/>
      <c r="K105"/>
    </row>
    <row r="106" spans="2:11" ht="20.25" customHeight="1" thickBot="1">
      <c r="B106" s="15" t="s">
        <v>179</v>
      </c>
      <c r="C106" s="19" t="s">
        <v>180</v>
      </c>
      <c r="D106" s="218" t="s">
        <v>181</v>
      </c>
      <c r="E106" s="218"/>
      <c r="F106" s="218"/>
      <c r="G106" s="218"/>
      <c r="H106" s="218"/>
      <c r="I106" s="218"/>
      <c r="J106" s="23" t="s">
        <v>182</v>
      </c>
      <c r="K106"/>
    </row>
    <row r="107" spans="2:11" ht="18" customHeight="1">
      <c r="B107" s="26"/>
      <c r="C107" s="37" t="s">
        <v>45</v>
      </c>
      <c r="D107" s="30" t="s">
        <v>200</v>
      </c>
      <c r="E107" s="29"/>
      <c r="F107" s="16"/>
      <c r="G107" s="16"/>
      <c r="H107" s="16"/>
      <c r="I107" s="16"/>
      <c r="J107" s="38">
        <f>SUM(J108:J110)</f>
        <v>0</v>
      </c>
      <c r="K107"/>
    </row>
    <row r="108" spans="2:11" ht="18" customHeight="1">
      <c r="B108" s="26">
        <v>0</v>
      </c>
      <c r="C108" s="20" t="s">
        <v>193</v>
      </c>
      <c r="D108" s="16" t="s">
        <v>195</v>
      </c>
      <c r="E108" s="16"/>
      <c r="F108" s="16"/>
      <c r="G108" s="16"/>
      <c r="H108" s="16"/>
      <c r="I108" s="16"/>
      <c r="J108" s="60">
        <v>0</v>
      </c>
      <c r="K108"/>
    </row>
    <row r="109" spans="2:11" ht="15" customHeight="1">
      <c r="B109" s="26">
        <v>0</v>
      </c>
      <c r="C109" s="20" t="s">
        <v>194</v>
      </c>
      <c r="D109" s="16" t="s">
        <v>196</v>
      </c>
      <c r="E109" s="16"/>
      <c r="F109" s="16"/>
      <c r="G109" s="16"/>
      <c r="H109" s="16"/>
      <c r="I109" s="16"/>
      <c r="J109" s="60">
        <v>0</v>
      </c>
      <c r="K109"/>
    </row>
    <row r="110" spans="2:11" ht="15" customHeight="1">
      <c r="B110" s="26">
        <v>0</v>
      </c>
      <c r="C110" s="20" t="s">
        <v>197</v>
      </c>
      <c r="D110" s="16" t="s">
        <v>198</v>
      </c>
      <c r="E110" s="16"/>
      <c r="F110" s="16"/>
      <c r="G110" s="16"/>
      <c r="H110" s="16"/>
      <c r="I110" s="16"/>
      <c r="J110" s="60">
        <v>0</v>
      </c>
      <c r="K110"/>
    </row>
    <row r="111" spans="2:11">
      <c r="B111" s="26"/>
      <c r="C111" s="28" t="s">
        <v>47</v>
      </c>
      <c r="D111" s="29" t="s">
        <v>234</v>
      </c>
      <c r="E111" s="16"/>
      <c r="F111" s="16"/>
      <c r="G111" s="16"/>
      <c r="H111" s="16"/>
      <c r="I111" s="16"/>
      <c r="J111" s="24"/>
      <c r="K111"/>
    </row>
    <row r="112" spans="2:11" ht="18" customHeight="1">
      <c r="B112" s="26"/>
      <c r="C112" s="28" t="s">
        <v>49</v>
      </c>
      <c r="D112" s="30" t="s">
        <v>142</v>
      </c>
      <c r="E112" s="29"/>
      <c r="F112" s="29"/>
      <c r="G112" s="16"/>
      <c r="H112" s="16"/>
      <c r="I112" s="16"/>
      <c r="J112" s="35">
        <f>J113+J116</f>
        <v>600000</v>
      </c>
      <c r="K112"/>
    </row>
    <row r="113" spans="2:11" ht="18" customHeight="1">
      <c r="B113" s="26"/>
      <c r="C113" s="20" t="s">
        <v>139</v>
      </c>
      <c r="D113" s="29" t="s">
        <v>143</v>
      </c>
      <c r="E113" s="29"/>
      <c r="F113" s="16"/>
      <c r="G113" s="16"/>
      <c r="H113" s="16"/>
      <c r="I113" s="16"/>
      <c r="J113" s="36">
        <f>SUM(J114:J115)</f>
        <v>600000</v>
      </c>
      <c r="K113"/>
    </row>
    <row r="114" spans="2:11" ht="18" customHeight="1">
      <c r="B114" s="26">
        <v>0</v>
      </c>
      <c r="C114" s="20" t="s">
        <v>146</v>
      </c>
      <c r="D114" s="16" t="s">
        <v>147</v>
      </c>
      <c r="E114" s="16"/>
      <c r="F114" s="16"/>
      <c r="G114" s="16"/>
      <c r="H114" s="16"/>
      <c r="I114" s="16"/>
      <c r="J114" s="60">
        <v>400000</v>
      </c>
      <c r="K114"/>
    </row>
    <row r="115" spans="2:11">
      <c r="B115" s="26">
        <v>0</v>
      </c>
      <c r="C115" s="20" t="s">
        <v>146</v>
      </c>
      <c r="D115" s="16" t="s">
        <v>199</v>
      </c>
      <c r="E115" s="16"/>
      <c r="F115" s="16"/>
      <c r="G115" s="16"/>
      <c r="H115" s="16"/>
      <c r="I115" s="16"/>
      <c r="J115" s="60">
        <v>200000</v>
      </c>
      <c r="K115"/>
    </row>
    <row r="116" spans="2:11" ht="18" customHeight="1">
      <c r="B116" s="26"/>
      <c r="C116" s="20" t="s">
        <v>140</v>
      </c>
      <c r="D116" s="29" t="s">
        <v>144</v>
      </c>
      <c r="E116" s="16"/>
      <c r="F116" s="16"/>
      <c r="G116" s="16"/>
      <c r="H116" s="16"/>
      <c r="I116" s="16"/>
      <c r="J116" s="36">
        <f>J117</f>
        <v>0</v>
      </c>
      <c r="K116"/>
    </row>
    <row r="117" spans="2:11" ht="18" customHeight="1">
      <c r="B117" s="26">
        <v>0</v>
      </c>
      <c r="C117" s="20" t="s">
        <v>201</v>
      </c>
      <c r="D117" s="16" t="s">
        <v>202</v>
      </c>
      <c r="E117" s="16"/>
      <c r="F117" s="16"/>
      <c r="G117" s="16"/>
      <c r="H117" s="16"/>
      <c r="I117" s="16"/>
      <c r="J117" s="60">
        <v>0</v>
      </c>
      <c r="K117"/>
    </row>
    <row r="118" spans="2:11" ht="15.75" thickBot="1">
      <c r="B118" s="26"/>
      <c r="C118" s="21" t="s">
        <v>141</v>
      </c>
      <c r="D118" s="29" t="s">
        <v>145</v>
      </c>
      <c r="E118" s="16"/>
      <c r="F118" s="16"/>
      <c r="G118" s="16"/>
      <c r="H118" s="16"/>
      <c r="I118" s="16"/>
      <c r="J118" s="25"/>
      <c r="K118"/>
    </row>
    <row r="119" spans="2:11" ht="20.25" customHeight="1" thickBot="1">
      <c r="B119" s="18"/>
      <c r="C119" s="22"/>
      <c r="D119" s="31" t="s">
        <v>192</v>
      </c>
      <c r="E119" s="13"/>
      <c r="F119" s="13"/>
      <c r="G119" s="13"/>
      <c r="H119" s="13"/>
      <c r="I119" s="13"/>
      <c r="J119" s="59">
        <f>J107+J112</f>
        <v>600000</v>
      </c>
      <c r="K119"/>
    </row>
    <row r="120" spans="2:11">
      <c r="K120"/>
    </row>
    <row r="121" spans="2:11">
      <c r="K121"/>
    </row>
    <row r="122" spans="2:11" ht="15.75">
      <c r="B122" s="12" t="s">
        <v>204</v>
      </c>
      <c r="J122" s="8" t="s">
        <v>1</v>
      </c>
      <c r="K122"/>
    </row>
    <row r="123" spans="2:11" ht="7.5" customHeight="1">
      <c r="B123" s="12"/>
      <c r="J123" s="8"/>
      <c r="K123"/>
    </row>
    <row r="124" spans="2:11" ht="15.75">
      <c r="B124" s="12"/>
      <c r="C124" s="217" t="s">
        <v>205</v>
      </c>
      <c r="D124" s="216"/>
      <c r="E124" s="216"/>
      <c r="F124" s="216"/>
      <c r="G124" s="216"/>
      <c r="H124" s="216"/>
      <c r="I124" s="216"/>
      <c r="J124" s="216"/>
      <c r="K124" s="216"/>
    </row>
    <row r="125" spans="2:11" ht="15.75">
      <c r="B125" s="221" t="s">
        <v>373</v>
      </c>
      <c r="C125" s="222"/>
      <c r="D125" s="222"/>
      <c r="E125" s="222"/>
      <c r="F125" s="222"/>
      <c r="G125" s="222"/>
      <c r="H125" s="222"/>
      <c r="I125" s="222"/>
      <c r="J125" s="222"/>
      <c r="K125" s="222"/>
    </row>
    <row r="126" spans="2:11" ht="7.5" customHeight="1" thickBot="1">
      <c r="B126" s="12"/>
      <c r="J126" s="8"/>
      <c r="K126"/>
    </row>
    <row r="127" spans="2:11" ht="20.100000000000001" customHeight="1" thickBot="1">
      <c r="B127" s="15" t="s">
        <v>179</v>
      </c>
      <c r="C127" s="19" t="s">
        <v>180</v>
      </c>
      <c r="D127" s="218" t="s">
        <v>181</v>
      </c>
      <c r="E127" s="218"/>
      <c r="F127" s="218"/>
      <c r="G127" s="218"/>
      <c r="H127" s="218"/>
      <c r="I127" s="218"/>
      <c r="J127" s="23" t="s">
        <v>182</v>
      </c>
      <c r="K127"/>
    </row>
    <row r="128" spans="2:11" ht="20.100000000000001" customHeight="1">
      <c r="B128" s="62"/>
      <c r="C128" s="64" t="s">
        <v>52</v>
      </c>
      <c r="D128" s="30" t="s">
        <v>353</v>
      </c>
      <c r="E128" s="30"/>
      <c r="F128" s="30"/>
      <c r="G128" s="16"/>
      <c r="H128" s="16"/>
      <c r="I128" s="16"/>
      <c r="J128" s="35">
        <f>J129</f>
        <v>1000000</v>
      </c>
      <c r="K128"/>
    </row>
    <row r="129" spans="2:12" ht="20.100000000000001" customHeight="1">
      <c r="B129" s="62"/>
      <c r="C129" s="65" t="s">
        <v>350</v>
      </c>
      <c r="D129" s="225" t="s">
        <v>354</v>
      </c>
      <c r="E129" s="226"/>
      <c r="F129" s="226"/>
      <c r="G129" s="226"/>
      <c r="H129" s="63"/>
      <c r="I129" s="63"/>
      <c r="J129" s="42">
        <f>J130</f>
        <v>1000000</v>
      </c>
      <c r="K129"/>
    </row>
    <row r="130" spans="2:12" ht="20.100000000000001" customHeight="1">
      <c r="B130" s="62">
        <v>0</v>
      </c>
      <c r="C130" s="65" t="s">
        <v>351</v>
      </c>
      <c r="D130" s="227" t="s">
        <v>355</v>
      </c>
      <c r="E130" s="228"/>
      <c r="F130" s="228"/>
      <c r="G130" s="228"/>
      <c r="H130" s="63"/>
      <c r="I130" s="63"/>
      <c r="J130" s="60">
        <v>1000000</v>
      </c>
      <c r="K130"/>
      <c r="L130" s="68" t="s">
        <v>352</v>
      </c>
    </row>
    <row r="131" spans="2:12" ht="18" customHeight="1">
      <c r="B131" s="39"/>
      <c r="C131" s="64" t="s">
        <v>54</v>
      </c>
      <c r="D131" s="30" t="s">
        <v>131</v>
      </c>
      <c r="E131" s="30"/>
      <c r="F131" s="30"/>
      <c r="G131" s="16"/>
      <c r="H131" s="16"/>
      <c r="I131" s="16"/>
      <c r="J131" s="35">
        <f>J132</f>
        <v>400000</v>
      </c>
      <c r="K131"/>
    </row>
    <row r="132" spans="2:12" ht="18" customHeight="1">
      <c r="B132" s="39"/>
      <c r="C132" s="40" t="s">
        <v>130</v>
      </c>
      <c r="D132" s="29" t="s">
        <v>132</v>
      </c>
      <c r="E132" s="29"/>
      <c r="F132" s="29"/>
      <c r="G132" s="16"/>
      <c r="H132" s="16"/>
      <c r="I132" s="16"/>
      <c r="J132" s="42">
        <f>J133+J134</f>
        <v>400000</v>
      </c>
      <c r="K132"/>
    </row>
    <row r="133" spans="2:12" ht="18" customHeight="1">
      <c r="B133" s="26">
        <v>0</v>
      </c>
      <c r="C133" s="40" t="s">
        <v>133</v>
      </c>
      <c r="D133" s="16" t="s">
        <v>135</v>
      </c>
      <c r="E133" s="16"/>
      <c r="F133" s="16"/>
      <c r="G133" s="16"/>
      <c r="H133" s="16"/>
      <c r="I133" s="16"/>
      <c r="J133" s="60">
        <v>200000</v>
      </c>
      <c r="K133"/>
    </row>
    <row r="134" spans="2:12" ht="15" customHeight="1">
      <c r="B134" s="26">
        <v>0</v>
      </c>
      <c r="C134" s="40" t="s">
        <v>134</v>
      </c>
      <c r="D134" s="16" t="s">
        <v>136</v>
      </c>
      <c r="E134" s="16"/>
      <c r="F134" s="16"/>
      <c r="G134" s="16"/>
      <c r="H134" s="16"/>
      <c r="I134" s="16"/>
      <c r="J134" s="60">
        <v>200000</v>
      </c>
      <c r="K134"/>
    </row>
    <row r="135" spans="2:12" ht="6.75" customHeight="1" thickBot="1">
      <c r="B135" s="39"/>
      <c r="C135" s="41"/>
      <c r="D135" s="16"/>
      <c r="E135" s="16"/>
      <c r="F135" s="16"/>
      <c r="G135" s="16"/>
      <c r="H135" s="16"/>
      <c r="I135" s="16"/>
      <c r="J135" s="43"/>
      <c r="K135"/>
    </row>
    <row r="136" spans="2:12" ht="20.100000000000001" customHeight="1" thickBot="1">
      <c r="B136" s="18"/>
      <c r="C136" s="22"/>
      <c r="D136" s="31" t="s">
        <v>203</v>
      </c>
      <c r="E136" s="13"/>
      <c r="F136" s="13"/>
      <c r="G136" s="13"/>
      <c r="H136" s="13"/>
      <c r="I136" s="13"/>
      <c r="J136" s="59">
        <f>J128+J131</f>
        <v>1400000</v>
      </c>
      <c r="K136"/>
    </row>
    <row r="137" spans="2:12" ht="15" customHeight="1">
      <c r="C137" s="7"/>
      <c r="J137" s="9"/>
      <c r="K137"/>
    </row>
    <row r="138" spans="2:12">
      <c r="K138"/>
    </row>
    <row r="139" spans="2:12" ht="15.75">
      <c r="B139" s="12" t="s">
        <v>56</v>
      </c>
      <c r="K139"/>
    </row>
    <row r="140" spans="2:12" ht="7.5" customHeight="1">
      <c r="B140" s="12"/>
      <c r="K140"/>
    </row>
    <row r="141" spans="2:12" ht="15.75">
      <c r="B141" s="12"/>
      <c r="C141" s="217" t="s">
        <v>206</v>
      </c>
      <c r="D141" s="216"/>
      <c r="E141" s="216"/>
      <c r="F141" s="216"/>
      <c r="G141" s="216"/>
      <c r="H141" s="216"/>
      <c r="I141" s="216"/>
      <c r="J141" s="216"/>
      <c r="K141" s="216"/>
    </row>
    <row r="142" spans="2:12" ht="15.75">
      <c r="B142" s="221" t="s">
        <v>373</v>
      </c>
      <c r="C142" s="222"/>
      <c r="D142" s="222"/>
      <c r="E142" s="222"/>
      <c r="F142" s="222"/>
      <c r="G142" s="222"/>
      <c r="H142" s="222"/>
      <c r="I142" s="222"/>
      <c r="J142" s="222"/>
      <c r="K142" s="222"/>
    </row>
    <row r="143" spans="2:12" ht="7.5" customHeight="1" thickBot="1">
      <c r="B143" s="12"/>
      <c r="K143"/>
    </row>
    <row r="144" spans="2:12" ht="20.100000000000001" customHeight="1" thickBot="1">
      <c r="B144" s="15" t="s">
        <v>179</v>
      </c>
      <c r="C144" s="19" t="s">
        <v>180</v>
      </c>
      <c r="D144" s="218" t="s">
        <v>181</v>
      </c>
      <c r="E144" s="218"/>
      <c r="F144" s="218"/>
      <c r="G144" s="218"/>
      <c r="H144" s="218"/>
      <c r="I144" s="218"/>
      <c r="J144" s="23" t="s">
        <v>182</v>
      </c>
      <c r="K144"/>
    </row>
    <row r="145" spans="2:12" ht="19.5" customHeight="1">
      <c r="B145" s="39"/>
      <c r="C145" s="44" t="s">
        <v>57</v>
      </c>
      <c r="D145" s="47" t="s">
        <v>208</v>
      </c>
      <c r="E145" s="48"/>
      <c r="F145" s="48"/>
      <c r="G145" s="48"/>
      <c r="H145" s="48"/>
      <c r="I145" s="49"/>
      <c r="J145" s="53"/>
      <c r="K145"/>
    </row>
    <row r="146" spans="2:12">
      <c r="B146" s="39"/>
      <c r="C146" s="45" t="s">
        <v>270</v>
      </c>
      <c r="D146" s="50" t="s">
        <v>209</v>
      </c>
      <c r="E146" s="29"/>
      <c r="F146" s="29"/>
      <c r="G146" s="29"/>
      <c r="H146" s="29"/>
      <c r="I146" s="51"/>
      <c r="J146" s="35">
        <f>SUM(J147:J147)</f>
        <v>50000</v>
      </c>
    </row>
    <row r="147" spans="2:12">
      <c r="B147" s="39"/>
      <c r="C147" s="54" t="s">
        <v>348</v>
      </c>
      <c r="D147" s="54" t="s">
        <v>349</v>
      </c>
      <c r="E147" s="16"/>
      <c r="F147" s="16"/>
      <c r="G147" s="16"/>
      <c r="H147" s="16"/>
      <c r="I147" s="51"/>
      <c r="J147" s="60">
        <v>50000</v>
      </c>
      <c r="L147" s="68" t="s">
        <v>359</v>
      </c>
    </row>
    <row r="148" spans="2:12" ht="5.25" customHeight="1" thickBot="1">
      <c r="B148" s="39"/>
      <c r="C148" s="46"/>
      <c r="D148" s="46"/>
      <c r="E148" s="17"/>
      <c r="F148" s="17"/>
      <c r="G148" s="17"/>
      <c r="H148" s="17"/>
      <c r="I148" s="52"/>
      <c r="J148" s="53"/>
    </row>
    <row r="149" spans="2:12" ht="20.100000000000001" customHeight="1" thickBot="1">
      <c r="B149" s="18"/>
      <c r="C149" s="22"/>
      <c r="D149" s="31" t="s">
        <v>207</v>
      </c>
      <c r="E149" s="13"/>
      <c r="F149" s="13"/>
      <c r="G149" s="13"/>
      <c r="H149" s="13"/>
      <c r="I149" s="13"/>
      <c r="J149" s="59">
        <f>J145+J146</f>
        <v>50000</v>
      </c>
    </row>
    <row r="152" spans="2:12" ht="15.75">
      <c r="B152" s="12" t="s">
        <v>211</v>
      </c>
      <c r="K152"/>
    </row>
    <row r="153" spans="2:12" ht="15.75">
      <c r="B153" s="12"/>
      <c r="C153" s="12" t="s">
        <v>210</v>
      </c>
      <c r="K153"/>
    </row>
    <row r="154" spans="2:12" ht="7.5" customHeight="1">
      <c r="B154" s="12"/>
      <c r="K154"/>
    </row>
    <row r="155" spans="2:12" ht="15.75">
      <c r="B155" s="12"/>
      <c r="C155" s="217" t="s">
        <v>213</v>
      </c>
      <c r="D155" s="216"/>
      <c r="E155" s="216"/>
      <c r="F155" s="216"/>
      <c r="G155" s="216"/>
      <c r="H155" s="216"/>
      <c r="I155" s="216"/>
      <c r="J155" s="216"/>
      <c r="K155" s="216"/>
    </row>
    <row r="156" spans="2:12" ht="15.75">
      <c r="B156" s="221" t="s">
        <v>212</v>
      </c>
      <c r="C156" s="222"/>
      <c r="D156" s="222"/>
      <c r="E156" s="222"/>
      <c r="F156" s="222"/>
      <c r="G156" s="222"/>
      <c r="H156" s="222"/>
      <c r="I156" s="222"/>
      <c r="J156" s="222"/>
      <c r="K156" s="222"/>
    </row>
    <row r="157" spans="2:12" ht="15.75">
      <c r="B157" s="221" t="s">
        <v>374</v>
      </c>
      <c r="C157" s="222"/>
      <c r="D157" s="222"/>
      <c r="E157" s="222"/>
      <c r="F157" s="222"/>
      <c r="G157" s="222"/>
      <c r="H157" s="222"/>
      <c r="I157" s="222"/>
      <c r="J157" s="222"/>
      <c r="K157" s="222"/>
    </row>
    <row r="158" spans="2:12" ht="7.5" customHeight="1" thickBot="1">
      <c r="B158" s="12"/>
      <c r="K158"/>
    </row>
    <row r="159" spans="2:12" ht="20.100000000000001" customHeight="1" thickBot="1">
      <c r="B159" s="15" t="s">
        <v>179</v>
      </c>
      <c r="C159" s="19" t="s">
        <v>180</v>
      </c>
      <c r="D159" s="218" t="s">
        <v>181</v>
      </c>
      <c r="E159" s="218"/>
      <c r="F159" s="218"/>
      <c r="G159" s="218"/>
      <c r="H159" s="218"/>
      <c r="I159" s="218"/>
      <c r="J159" s="23" t="s">
        <v>182</v>
      </c>
      <c r="K159"/>
    </row>
    <row r="160" spans="2:12" ht="21" customHeight="1">
      <c r="B160" s="39"/>
      <c r="C160" s="44" t="s">
        <v>214</v>
      </c>
      <c r="D160" s="47" t="s">
        <v>218</v>
      </c>
      <c r="E160" s="48"/>
      <c r="F160" s="48"/>
      <c r="G160" s="48"/>
      <c r="H160" s="48"/>
      <c r="I160" s="49"/>
      <c r="J160" s="35">
        <f>SUM(J161:J161)</f>
        <v>200000</v>
      </c>
      <c r="K160"/>
    </row>
    <row r="161" spans="2:12" ht="15" customHeight="1">
      <c r="B161" s="39"/>
      <c r="C161" s="54" t="s">
        <v>357</v>
      </c>
      <c r="D161" s="54" t="s">
        <v>358</v>
      </c>
      <c r="E161" s="66"/>
      <c r="F161" s="66"/>
      <c r="G161" s="66"/>
      <c r="H161" s="66"/>
      <c r="I161" s="51"/>
      <c r="J161" s="67">
        <v>200000</v>
      </c>
      <c r="K161"/>
      <c r="L161" s="68" t="s">
        <v>352</v>
      </c>
    </row>
    <row r="162" spans="2:12" ht="19.5" customHeight="1">
      <c r="B162" s="39"/>
      <c r="C162" s="45" t="s">
        <v>215</v>
      </c>
      <c r="D162" s="50" t="s">
        <v>219</v>
      </c>
      <c r="E162" s="29"/>
      <c r="F162" s="29"/>
      <c r="G162" s="29"/>
      <c r="H162" s="29"/>
      <c r="I162" s="51"/>
      <c r="J162" s="67"/>
    </row>
    <row r="163" spans="2:12">
      <c r="B163" s="39"/>
      <c r="C163" s="45" t="s">
        <v>216</v>
      </c>
      <c r="D163" s="50" t="s">
        <v>220</v>
      </c>
      <c r="E163" s="29"/>
      <c r="F163" s="29"/>
      <c r="G163" s="29"/>
      <c r="H163" s="29"/>
      <c r="I163" s="51"/>
      <c r="J163" s="53"/>
    </row>
    <row r="164" spans="2:12">
      <c r="B164" s="39"/>
      <c r="C164" s="45" t="s">
        <v>217</v>
      </c>
      <c r="D164" s="50" t="s">
        <v>221</v>
      </c>
      <c r="E164" s="29"/>
      <c r="F164" s="29"/>
      <c r="G164" s="29"/>
      <c r="H164" s="29"/>
      <c r="I164" s="51"/>
      <c r="J164" s="53"/>
    </row>
    <row r="165" spans="2:12" ht="6" customHeight="1" thickBot="1">
      <c r="B165" s="39"/>
      <c r="C165" s="46"/>
      <c r="D165" s="46"/>
      <c r="E165" s="17"/>
      <c r="F165" s="17"/>
      <c r="G165" s="17"/>
      <c r="H165" s="17"/>
      <c r="I165" s="52"/>
      <c r="J165" s="53"/>
    </row>
    <row r="166" spans="2:12" ht="20.100000000000001" customHeight="1" thickBot="1">
      <c r="B166" s="18"/>
      <c r="C166" s="22"/>
      <c r="D166" s="31" t="s">
        <v>222</v>
      </c>
      <c r="E166" s="13"/>
      <c r="F166" s="13"/>
      <c r="G166" s="13"/>
      <c r="H166" s="13"/>
      <c r="I166" s="13"/>
      <c r="J166" s="59">
        <f>J160+J162+J163+J164</f>
        <v>200000</v>
      </c>
    </row>
    <row r="169" spans="2:12">
      <c r="B169" s="219" t="s">
        <v>223</v>
      </c>
      <c r="C169" s="219"/>
      <c r="D169" s="219"/>
      <c r="E169" s="219"/>
      <c r="F169" s="219"/>
      <c r="G169" s="219"/>
      <c r="H169" s="219"/>
      <c r="I169" s="219"/>
      <c r="J169" s="219"/>
    </row>
    <row r="170" spans="2:12" ht="9.9499999999999993" customHeight="1">
      <c r="B170" s="10"/>
      <c r="C170" s="10"/>
      <c r="D170" s="10"/>
      <c r="E170" s="10"/>
      <c r="F170" s="10"/>
      <c r="G170" s="10"/>
      <c r="H170" s="10"/>
      <c r="I170" s="10"/>
      <c r="J170" s="10"/>
    </row>
    <row r="171" spans="2:12" ht="15.75">
      <c r="B171" s="223" t="s">
        <v>226</v>
      </c>
      <c r="C171" s="224"/>
      <c r="D171" s="224"/>
      <c r="E171" s="224"/>
      <c r="F171" s="224"/>
      <c r="G171" s="224"/>
      <c r="H171" s="224"/>
      <c r="I171" s="224"/>
      <c r="J171" s="224"/>
      <c r="K171" s="224"/>
    </row>
    <row r="172" spans="2:12" ht="7.5" customHeight="1"/>
    <row r="173" spans="2:12">
      <c r="C173" s="217" t="s">
        <v>224</v>
      </c>
      <c r="D173" s="217"/>
      <c r="E173" s="217"/>
      <c r="F173" s="217"/>
      <c r="G173" s="217"/>
      <c r="H173" s="217"/>
      <c r="I173" s="217"/>
      <c r="J173" s="217"/>
      <c r="K173" s="217"/>
    </row>
    <row r="174" spans="2:12">
      <c r="B174" s="217" t="s">
        <v>225</v>
      </c>
      <c r="C174" s="217"/>
      <c r="D174" s="217"/>
      <c r="E174" s="217"/>
      <c r="F174" s="217"/>
      <c r="G174" s="217"/>
      <c r="H174" s="217"/>
      <c r="I174" s="217"/>
      <c r="J174" s="217"/>
      <c r="K174" s="217"/>
    </row>
    <row r="175" spans="2:12" ht="7.5" customHeight="1" thickBot="1">
      <c r="B175" s="217"/>
      <c r="C175" s="217"/>
      <c r="D175" s="217"/>
      <c r="E175" s="217"/>
      <c r="F175" s="217"/>
      <c r="G175" s="217"/>
      <c r="H175" s="217"/>
      <c r="I175" s="217"/>
      <c r="J175" s="217"/>
      <c r="K175" s="217"/>
    </row>
    <row r="176" spans="2:12" ht="20.100000000000001" customHeight="1" thickBot="1">
      <c r="B176" s="15" t="s">
        <v>179</v>
      </c>
      <c r="C176" s="19" t="s">
        <v>180</v>
      </c>
      <c r="D176" s="218" t="s">
        <v>235</v>
      </c>
      <c r="E176" s="218"/>
      <c r="F176" s="218"/>
      <c r="G176" s="218"/>
      <c r="H176" s="218"/>
      <c r="I176" s="218"/>
      <c r="J176" s="23" t="s">
        <v>182</v>
      </c>
    </row>
    <row r="177" spans="2:14" ht="18" customHeight="1">
      <c r="B177" s="39"/>
      <c r="C177" s="44" t="s">
        <v>183</v>
      </c>
      <c r="D177" s="47" t="s">
        <v>227</v>
      </c>
      <c r="E177" s="48"/>
      <c r="F177" s="48"/>
      <c r="G177" s="48"/>
      <c r="H177" s="48"/>
      <c r="I177" s="49"/>
      <c r="J177" s="35">
        <f>J178</f>
        <v>300000</v>
      </c>
    </row>
    <row r="178" spans="2:14">
      <c r="B178" s="39">
        <v>0</v>
      </c>
      <c r="C178" s="54" t="s">
        <v>231</v>
      </c>
      <c r="D178" s="54" t="s">
        <v>227</v>
      </c>
      <c r="E178" s="16"/>
      <c r="F178" s="16"/>
      <c r="G178" s="16"/>
      <c r="H178" s="16"/>
      <c r="I178" s="51"/>
      <c r="J178" s="60">
        <v>300000</v>
      </c>
      <c r="L178" s="68" t="s">
        <v>352</v>
      </c>
    </row>
    <row r="179" spans="2:14" ht="18" customHeight="1">
      <c r="B179" s="39"/>
      <c r="C179" s="45" t="s">
        <v>186</v>
      </c>
      <c r="D179" s="50" t="s">
        <v>228</v>
      </c>
      <c r="E179" s="29"/>
      <c r="F179" s="29"/>
      <c r="G179" s="29"/>
      <c r="H179" s="29"/>
      <c r="I179" s="51"/>
      <c r="J179" s="35">
        <f>J180</f>
        <v>200000</v>
      </c>
    </row>
    <row r="180" spans="2:14">
      <c r="B180" s="39">
        <v>0</v>
      </c>
      <c r="C180" s="54" t="s">
        <v>62</v>
      </c>
      <c r="D180" s="54" t="s">
        <v>228</v>
      </c>
      <c r="E180" s="16"/>
      <c r="F180" s="16"/>
      <c r="G180" s="16"/>
      <c r="H180" s="16"/>
      <c r="I180" s="51"/>
      <c r="J180" s="60">
        <v>200000</v>
      </c>
    </row>
    <row r="181" spans="2:14" ht="18" customHeight="1">
      <c r="B181" s="39"/>
      <c r="C181" s="45" t="s">
        <v>184</v>
      </c>
      <c r="D181" s="50" t="s">
        <v>229</v>
      </c>
      <c r="E181" s="29"/>
      <c r="F181" s="29"/>
      <c r="G181" s="29"/>
      <c r="H181" s="29"/>
      <c r="I181" s="51"/>
      <c r="J181" s="35">
        <f>SUM(J182:J183)</f>
        <v>60000</v>
      </c>
    </row>
    <row r="182" spans="2:14">
      <c r="B182" s="39">
        <v>0</v>
      </c>
      <c r="C182" s="54" t="s">
        <v>72</v>
      </c>
      <c r="D182" s="54" t="s">
        <v>232</v>
      </c>
      <c r="E182" s="16"/>
      <c r="F182" s="16"/>
      <c r="G182" s="16"/>
      <c r="H182" s="16"/>
      <c r="I182" s="51"/>
      <c r="J182" s="60">
        <v>52000</v>
      </c>
      <c r="L182" s="68" t="s">
        <v>352</v>
      </c>
    </row>
    <row r="183" spans="2:14">
      <c r="B183" s="39">
        <v>0</v>
      </c>
      <c r="C183" s="54" t="s">
        <v>73</v>
      </c>
      <c r="D183" s="54" t="s">
        <v>233</v>
      </c>
      <c r="E183" s="16"/>
      <c r="F183" s="16"/>
      <c r="G183" s="16"/>
      <c r="H183" s="16"/>
      <c r="I183" s="51"/>
      <c r="J183" s="61">
        <v>8000</v>
      </c>
      <c r="L183" s="68" t="s">
        <v>352</v>
      </c>
    </row>
    <row r="184" spans="2:14" ht="18" customHeight="1">
      <c r="B184" s="39"/>
      <c r="C184" s="45" t="s">
        <v>185</v>
      </c>
      <c r="D184" s="50" t="s">
        <v>230</v>
      </c>
      <c r="E184" s="29"/>
      <c r="F184" s="29"/>
      <c r="G184" s="29"/>
      <c r="H184" s="29"/>
      <c r="I184" s="51"/>
      <c r="J184" s="35">
        <f>J186</f>
        <v>1000000</v>
      </c>
    </row>
    <row r="185" spans="2:14" ht="18" customHeight="1">
      <c r="B185" s="39">
        <v>0</v>
      </c>
      <c r="C185" s="54" t="s">
        <v>79</v>
      </c>
      <c r="D185" s="54" t="s">
        <v>360</v>
      </c>
      <c r="E185" s="16"/>
      <c r="F185" s="16"/>
      <c r="G185" s="16"/>
      <c r="H185" s="16"/>
      <c r="I185" s="51"/>
      <c r="J185" s="60">
        <v>400000</v>
      </c>
      <c r="L185" s="68" t="s">
        <v>352</v>
      </c>
    </row>
    <row r="186" spans="2:14">
      <c r="B186" s="39">
        <v>0</v>
      </c>
      <c r="C186" s="54" t="s">
        <v>80</v>
      </c>
      <c r="D186" s="54" t="s">
        <v>271</v>
      </c>
      <c r="E186" s="16"/>
      <c r="F186" s="16"/>
      <c r="G186" s="16"/>
      <c r="H186" s="16"/>
      <c r="I186" s="51"/>
      <c r="J186" s="60">
        <v>1000000</v>
      </c>
      <c r="L186" s="68" t="s">
        <v>352</v>
      </c>
    </row>
    <row r="187" spans="2:14" ht="6.75" customHeight="1" thickBot="1">
      <c r="B187" s="39"/>
      <c r="C187" s="46"/>
      <c r="D187" s="46"/>
      <c r="E187" s="17"/>
      <c r="F187" s="17"/>
      <c r="G187" s="17"/>
      <c r="H187" s="17"/>
      <c r="I187" s="52"/>
      <c r="J187" s="53"/>
    </row>
    <row r="188" spans="2:14" ht="20.100000000000001" customHeight="1" thickBot="1">
      <c r="B188" s="18"/>
      <c r="C188" s="22"/>
      <c r="D188" s="31" t="s">
        <v>236</v>
      </c>
      <c r="E188" s="13"/>
      <c r="F188" s="13"/>
      <c r="G188" s="13"/>
      <c r="H188" s="13"/>
      <c r="I188" s="13"/>
      <c r="J188" s="59">
        <f>J177+J179+J181+J184</f>
        <v>1560000</v>
      </c>
      <c r="M188" s="69">
        <f>J166+J149+J136+J119+J98</f>
        <v>5050000</v>
      </c>
      <c r="N188" s="69">
        <f>M188-J98</f>
        <v>2250000</v>
      </c>
    </row>
    <row r="191" spans="2:14">
      <c r="B191" s="219" t="s">
        <v>237</v>
      </c>
      <c r="C191" s="219"/>
      <c r="D191" s="219"/>
      <c r="E191" s="219"/>
      <c r="F191" s="219"/>
      <c r="G191" s="219"/>
      <c r="H191" s="219"/>
      <c r="I191" s="219"/>
      <c r="J191" s="219"/>
      <c r="K191" s="219"/>
    </row>
    <row r="192" spans="2:14" ht="9.9499999999999993" customHeight="1"/>
    <row r="193" spans="2:12">
      <c r="B193" s="1" t="s">
        <v>1</v>
      </c>
      <c r="C193" s="217" t="s">
        <v>370</v>
      </c>
      <c r="D193" s="217"/>
      <c r="E193" s="217"/>
      <c r="F193" s="217"/>
      <c r="G193" s="217"/>
      <c r="H193" s="217"/>
      <c r="I193" s="217"/>
      <c r="J193" s="217"/>
      <c r="K193" s="216"/>
    </row>
    <row r="194" spans="2:12">
      <c r="B194" s="217" t="s">
        <v>238</v>
      </c>
      <c r="C194" s="217"/>
      <c r="D194" s="217"/>
      <c r="E194" s="217"/>
      <c r="F194" s="217"/>
      <c r="G194" s="217"/>
      <c r="H194" s="217"/>
      <c r="I194" s="217"/>
      <c r="J194" s="217"/>
      <c r="K194" s="216"/>
    </row>
    <row r="196" spans="2:12" ht="15.75">
      <c r="B196" s="12" t="s">
        <v>239</v>
      </c>
      <c r="C196"/>
      <c r="D196"/>
      <c r="E196"/>
      <c r="F196"/>
      <c r="G196"/>
      <c r="H196"/>
      <c r="I196"/>
      <c r="J196"/>
      <c r="K196"/>
    </row>
    <row r="197" spans="2:12" ht="7.5" customHeight="1">
      <c r="B197"/>
      <c r="C197"/>
      <c r="D197"/>
      <c r="E197"/>
      <c r="F197"/>
      <c r="G197"/>
      <c r="H197"/>
      <c r="I197"/>
      <c r="J197"/>
      <c r="K197"/>
    </row>
    <row r="198" spans="2:12" ht="15.75">
      <c r="B198" s="12"/>
      <c r="C198" s="217" t="s">
        <v>245</v>
      </c>
      <c r="D198" s="216"/>
      <c r="E198" s="216"/>
      <c r="F198" s="216"/>
      <c r="G198" s="216"/>
      <c r="H198" s="216"/>
      <c r="I198" s="216"/>
      <c r="J198" s="216"/>
      <c r="K198" s="216"/>
    </row>
    <row r="199" spans="2:12" ht="15.75">
      <c r="B199" s="221" t="s">
        <v>375</v>
      </c>
      <c r="C199" s="222"/>
      <c r="D199" s="222"/>
      <c r="E199" s="222"/>
      <c r="F199" s="222"/>
      <c r="G199" s="222"/>
      <c r="H199" s="222"/>
      <c r="I199" s="222"/>
      <c r="J199" s="222"/>
      <c r="K199" s="222"/>
    </row>
    <row r="200" spans="2:12" ht="7.5" customHeight="1" thickBot="1">
      <c r="B200" s="12"/>
      <c r="K200"/>
    </row>
    <row r="201" spans="2:12" ht="20.100000000000001" customHeight="1" thickBot="1">
      <c r="B201" s="15" t="s">
        <v>179</v>
      </c>
      <c r="C201" s="19" t="s">
        <v>180</v>
      </c>
      <c r="D201" s="218" t="s">
        <v>181</v>
      </c>
      <c r="E201" s="218"/>
      <c r="F201" s="218"/>
      <c r="G201" s="218"/>
      <c r="H201" s="218"/>
      <c r="I201" s="218"/>
      <c r="J201" s="23" t="s">
        <v>182</v>
      </c>
      <c r="K201"/>
    </row>
    <row r="202" spans="2:12" ht="18" customHeight="1">
      <c r="B202" s="39"/>
      <c r="C202" s="44" t="s">
        <v>240</v>
      </c>
      <c r="D202" s="47" t="s">
        <v>241</v>
      </c>
      <c r="E202" s="48"/>
      <c r="F202" s="48"/>
      <c r="G202" s="48"/>
      <c r="I202" s="49"/>
      <c r="J202" s="35">
        <f>SUM(J203:J204)</f>
        <v>5160000</v>
      </c>
      <c r="K202"/>
    </row>
    <row r="203" spans="2:12" ht="18" customHeight="1">
      <c r="B203" s="39">
        <v>0</v>
      </c>
      <c r="C203" s="54" t="s">
        <v>242</v>
      </c>
      <c r="D203" s="54" t="s">
        <v>246</v>
      </c>
      <c r="E203" s="16"/>
      <c r="F203" s="16"/>
      <c r="G203" s="16"/>
      <c r="H203" s="16"/>
      <c r="I203" s="51"/>
      <c r="J203" s="60">
        <v>4100000</v>
      </c>
      <c r="K203"/>
      <c r="L203" s="68" t="s">
        <v>352</v>
      </c>
    </row>
    <row r="204" spans="2:12">
      <c r="B204" s="39">
        <v>0</v>
      </c>
      <c r="C204" s="54" t="s">
        <v>243</v>
      </c>
      <c r="D204" s="54" t="s">
        <v>247</v>
      </c>
      <c r="E204" s="16"/>
      <c r="F204" s="16"/>
      <c r="G204" s="16"/>
      <c r="H204" s="16"/>
      <c r="I204" s="51"/>
      <c r="J204" s="61">
        <v>1060000</v>
      </c>
      <c r="K204"/>
      <c r="L204" s="68" t="s">
        <v>352</v>
      </c>
    </row>
    <row r="205" spans="2:12" ht="6.75" customHeight="1" thickBot="1">
      <c r="B205" s="39"/>
      <c r="C205" s="46"/>
      <c r="D205" s="46"/>
      <c r="E205" s="17"/>
      <c r="F205" s="17"/>
      <c r="G205" s="17"/>
      <c r="H205" s="17"/>
      <c r="I205" s="52"/>
      <c r="J205" s="53"/>
    </row>
    <row r="206" spans="2:12" ht="20.100000000000001" customHeight="1" thickBot="1">
      <c r="B206" s="18"/>
      <c r="C206" s="22"/>
      <c r="D206" s="31" t="s">
        <v>244</v>
      </c>
      <c r="E206" s="13"/>
      <c r="F206" s="13"/>
      <c r="G206" s="13"/>
      <c r="H206" s="13"/>
      <c r="I206" s="13"/>
      <c r="J206" s="59">
        <f>J202</f>
        <v>5160000</v>
      </c>
    </row>
    <row r="207" spans="2:12">
      <c r="B207" s="32"/>
      <c r="C207" s="32"/>
      <c r="D207" s="33"/>
      <c r="E207" s="32"/>
      <c r="F207" s="32"/>
      <c r="G207" s="32"/>
      <c r="H207" s="32"/>
      <c r="I207" s="32"/>
      <c r="J207" s="55"/>
    </row>
    <row r="208" spans="2:12">
      <c r="B208" s="32"/>
      <c r="C208" s="32"/>
      <c r="D208" s="33"/>
      <c r="E208" s="32"/>
      <c r="F208" s="32"/>
      <c r="G208" s="32"/>
      <c r="H208" s="32"/>
      <c r="I208" s="32"/>
      <c r="J208" s="55"/>
    </row>
    <row r="209" spans="2:12" ht="15.75">
      <c r="B209" s="12" t="s">
        <v>248</v>
      </c>
      <c r="C209"/>
      <c r="D209"/>
      <c r="E209"/>
      <c r="F209"/>
      <c r="G209"/>
      <c r="H209"/>
      <c r="I209"/>
      <c r="J209"/>
      <c r="K209"/>
    </row>
    <row r="210" spans="2:12" ht="15.75">
      <c r="B210" s="12"/>
      <c r="C210" s="12" t="s">
        <v>210</v>
      </c>
      <c r="D210"/>
      <c r="E210"/>
      <c r="F210"/>
      <c r="G210"/>
      <c r="H210"/>
      <c r="I210"/>
      <c r="J210"/>
      <c r="K210"/>
    </row>
    <row r="211" spans="2:12" ht="7.5" customHeight="1">
      <c r="B211"/>
      <c r="C211"/>
      <c r="D211"/>
      <c r="E211"/>
      <c r="F211"/>
      <c r="G211"/>
      <c r="H211"/>
      <c r="I211"/>
      <c r="J211"/>
      <c r="K211"/>
    </row>
    <row r="212" spans="2:12" ht="15.75">
      <c r="B212" s="12"/>
      <c r="C212" s="217" t="s">
        <v>249</v>
      </c>
      <c r="D212" s="216"/>
      <c r="E212" s="216"/>
      <c r="F212" s="216"/>
      <c r="G212" s="216"/>
      <c r="H212" s="216"/>
      <c r="I212" s="216"/>
      <c r="J212" s="216"/>
      <c r="K212" s="216"/>
    </row>
    <row r="213" spans="2:12" ht="15.75">
      <c r="B213" s="221" t="s">
        <v>376</v>
      </c>
      <c r="C213" s="222"/>
      <c r="D213" s="222"/>
      <c r="E213" s="222"/>
      <c r="F213" s="222"/>
      <c r="G213" s="222"/>
      <c r="H213" s="222"/>
      <c r="I213" s="222"/>
      <c r="J213" s="222"/>
      <c r="K213" s="222"/>
    </row>
    <row r="214" spans="2:12" ht="7.5" customHeight="1" thickBot="1">
      <c r="B214" s="12"/>
      <c r="K214"/>
    </row>
    <row r="215" spans="2:12" ht="20.100000000000001" customHeight="1" thickBot="1">
      <c r="B215" s="15" t="s">
        <v>179</v>
      </c>
      <c r="C215" s="19" t="s">
        <v>180</v>
      </c>
      <c r="D215" s="218" t="s">
        <v>181</v>
      </c>
      <c r="E215" s="218"/>
      <c r="F215" s="218"/>
      <c r="G215" s="218"/>
      <c r="H215" s="218"/>
      <c r="I215" s="218"/>
      <c r="J215" s="23" t="s">
        <v>182</v>
      </c>
      <c r="K215"/>
    </row>
    <row r="216" spans="2:12" ht="21.75" customHeight="1">
      <c r="B216" s="39"/>
      <c r="C216" s="44" t="s">
        <v>250</v>
      </c>
      <c r="D216" s="47" t="s">
        <v>252</v>
      </c>
      <c r="E216" s="48"/>
      <c r="F216" s="48"/>
      <c r="G216" s="48"/>
      <c r="H216"/>
      <c r="I216" s="49"/>
      <c r="J216" s="35">
        <f>SUM(J217:J217)</f>
        <v>140000</v>
      </c>
      <c r="K216"/>
    </row>
    <row r="217" spans="2:12" ht="18.75" customHeight="1">
      <c r="B217" s="39">
        <v>0</v>
      </c>
      <c r="C217" s="54" t="s">
        <v>251</v>
      </c>
      <c r="D217" s="54" t="s">
        <v>253</v>
      </c>
      <c r="E217" s="16"/>
      <c r="F217" s="16"/>
      <c r="G217" s="16"/>
      <c r="H217" s="16"/>
      <c r="I217" s="51"/>
      <c r="J217" s="60">
        <v>140000</v>
      </c>
      <c r="K217"/>
      <c r="L217" s="68" t="s">
        <v>352</v>
      </c>
    </row>
    <row r="218" spans="2:12" ht="6.75" customHeight="1" thickBot="1">
      <c r="B218" s="39"/>
      <c r="C218" s="46"/>
      <c r="D218" s="46"/>
      <c r="E218" s="17"/>
      <c r="F218" s="17"/>
      <c r="G218" s="17"/>
      <c r="H218" s="17"/>
      <c r="I218" s="52"/>
      <c r="J218" s="53"/>
    </row>
    <row r="219" spans="2:12" ht="20.100000000000001" customHeight="1" thickBot="1">
      <c r="B219" s="18"/>
      <c r="C219" s="22"/>
      <c r="D219" s="31" t="s">
        <v>262</v>
      </c>
      <c r="E219" s="13"/>
      <c r="F219" s="13"/>
      <c r="G219" s="13"/>
      <c r="H219" s="13"/>
      <c r="I219" s="13"/>
      <c r="J219" s="59">
        <f>J216</f>
        <v>140000</v>
      </c>
    </row>
    <row r="220" spans="2:12" customFormat="1" ht="15" customHeight="1"/>
    <row r="221" spans="2:12" customFormat="1" ht="15" customHeight="1"/>
    <row r="222" spans="2:12" customFormat="1" ht="15" customHeight="1">
      <c r="B222" s="219" t="s">
        <v>255</v>
      </c>
      <c r="C222" s="219"/>
      <c r="D222" s="219"/>
      <c r="E222" s="219"/>
      <c r="F222" s="219"/>
      <c r="G222" s="219"/>
      <c r="H222" s="219"/>
      <c r="I222" s="219"/>
      <c r="J222" s="219"/>
      <c r="K222" s="1"/>
    </row>
    <row r="223" spans="2:12" customFormat="1" ht="9.9499999999999993" customHeight="1">
      <c r="B223" s="10"/>
      <c r="C223" s="10"/>
      <c r="D223" s="10"/>
      <c r="E223" s="10"/>
      <c r="F223" s="10"/>
      <c r="G223" s="10"/>
      <c r="H223" s="10"/>
      <c r="I223" s="10"/>
      <c r="J223" s="10"/>
      <c r="K223" s="1"/>
    </row>
    <row r="224" spans="2:12" customFormat="1" ht="15" customHeight="1">
      <c r="B224" s="223" t="s">
        <v>254</v>
      </c>
      <c r="C224" s="224"/>
      <c r="D224" s="224"/>
      <c r="E224" s="224"/>
      <c r="F224" s="224"/>
      <c r="G224" s="224"/>
      <c r="H224" s="224"/>
      <c r="I224" s="224"/>
      <c r="J224" s="224"/>
      <c r="K224" s="224"/>
    </row>
    <row r="225" spans="2:12" customFormat="1" ht="7.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2:12" customFormat="1" ht="15" customHeight="1">
      <c r="B226" s="1"/>
      <c r="C226" s="217" t="s">
        <v>257</v>
      </c>
      <c r="D226" s="217"/>
      <c r="E226" s="217"/>
      <c r="F226" s="217"/>
      <c r="G226" s="217"/>
      <c r="H226" s="217"/>
      <c r="I226" s="217"/>
      <c r="J226" s="217"/>
      <c r="K226" s="217"/>
    </row>
    <row r="227" spans="2:12" customFormat="1" ht="15" customHeight="1">
      <c r="B227" s="217" t="s">
        <v>256</v>
      </c>
      <c r="C227" s="217"/>
      <c r="D227" s="217"/>
      <c r="E227" s="217"/>
      <c r="F227" s="217"/>
      <c r="G227" s="217"/>
      <c r="H227" s="217"/>
      <c r="I227" s="217"/>
      <c r="J227" s="217"/>
      <c r="K227" s="217"/>
    </row>
    <row r="228" spans="2:12" customFormat="1" ht="7.5" customHeight="1" thickBot="1">
      <c r="B228" s="217"/>
      <c r="C228" s="217"/>
      <c r="D228" s="217"/>
      <c r="E228" s="217"/>
      <c r="F228" s="217"/>
      <c r="G228" s="217"/>
      <c r="H228" s="217"/>
      <c r="I228" s="217"/>
      <c r="J228" s="217"/>
      <c r="K228" s="217"/>
    </row>
    <row r="229" spans="2:12" customFormat="1" ht="20.100000000000001" customHeight="1" thickBot="1">
      <c r="B229" s="15" t="s">
        <v>179</v>
      </c>
      <c r="C229" s="19" t="s">
        <v>180</v>
      </c>
      <c r="D229" s="218" t="s">
        <v>235</v>
      </c>
      <c r="E229" s="218"/>
      <c r="F229" s="218"/>
      <c r="G229" s="218"/>
      <c r="H229" s="218"/>
      <c r="I229" s="218"/>
      <c r="J229" s="23" t="s">
        <v>182</v>
      </c>
      <c r="K229" s="1"/>
    </row>
    <row r="230" spans="2:12" customFormat="1" ht="20.25" customHeight="1">
      <c r="B230" s="39"/>
      <c r="C230" s="45" t="s">
        <v>186</v>
      </c>
      <c r="D230" s="50" t="s">
        <v>260</v>
      </c>
      <c r="E230" s="29"/>
      <c r="F230" s="29"/>
      <c r="G230" s="29"/>
      <c r="H230" s="29"/>
      <c r="I230" s="51"/>
      <c r="J230" s="35">
        <f>J231</f>
        <v>400000</v>
      </c>
      <c r="K230" s="1"/>
    </row>
    <row r="231" spans="2:12" customFormat="1" ht="15" customHeight="1">
      <c r="B231" s="39">
        <v>0</v>
      </c>
      <c r="C231" s="54" t="s">
        <v>62</v>
      </c>
      <c r="D231" s="54" t="s">
        <v>261</v>
      </c>
      <c r="E231" s="16"/>
      <c r="F231" s="16"/>
      <c r="G231" s="16"/>
      <c r="H231" s="16"/>
      <c r="I231" s="51"/>
      <c r="J231" s="60">
        <v>400000</v>
      </c>
      <c r="K231" s="1"/>
      <c r="L231" s="68" t="s">
        <v>352</v>
      </c>
    </row>
    <row r="232" spans="2:12" customFormat="1" ht="18" customHeight="1">
      <c r="B232" s="39"/>
      <c r="C232" s="45" t="s">
        <v>184</v>
      </c>
      <c r="D232" s="50" t="s">
        <v>230</v>
      </c>
      <c r="E232" s="29"/>
      <c r="F232" s="29"/>
      <c r="G232" s="29"/>
      <c r="H232" s="29"/>
      <c r="I232" s="51"/>
      <c r="J232" s="35">
        <f>SUM(J233:J234)</f>
        <v>4900000</v>
      </c>
      <c r="K232" s="1"/>
    </row>
    <row r="233" spans="2:12" customFormat="1" ht="15" customHeight="1">
      <c r="B233" s="39">
        <v>0</v>
      </c>
      <c r="C233" s="54" t="s">
        <v>72</v>
      </c>
      <c r="D233" s="54" t="s">
        <v>271</v>
      </c>
      <c r="E233" s="16"/>
      <c r="F233" s="16"/>
      <c r="G233" s="16"/>
      <c r="H233" s="16"/>
      <c r="I233" s="51"/>
      <c r="J233" s="60">
        <v>4600000</v>
      </c>
      <c r="K233" s="1"/>
      <c r="L233" s="68" t="s">
        <v>352</v>
      </c>
    </row>
    <row r="234" spans="2:12" customFormat="1" ht="15" customHeight="1">
      <c r="B234" s="39">
        <v>0</v>
      </c>
      <c r="C234" s="54" t="s">
        <v>73</v>
      </c>
      <c r="D234" s="54" t="s">
        <v>272</v>
      </c>
      <c r="E234" s="16"/>
      <c r="F234" s="16"/>
      <c r="G234" s="16"/>
      <c r="H234" s="16"/>
      <c r="I234" s="51"/>
      <c r="J234" s="61">
        <v>300000</v>
      </c>
      <c r="K234" s="1"/>
      <c r="L234" s="68" t="s">
        <v>352</v>
      </c>
    </row>
    <row r="235" spans="2:12" customFormat="1" ht="6.75" customHeight="1" thickBot="1">
      <c r="B235" s="39"/>
      <c r="C235" s="46"/>
      <c r="D235" s="46"/>
      <c r="E235" s="17"/>
      <c r="F235" s="17"/>
      <c r="G235" s="17"/>
      <c r="H235" s="17"/>
      <c r="I235" s="52"/>
      <c r="J235" s="53"/>
      <c r="K235" s="1"/>
    </row>
    <row r="236" spans="2:12" customFormat="1" ht="20.100000000000001" customHeight="1" thickBot="1">
      <c r="B236" s="18"/>
      <c r="C236" s="22"/>
      <c r="D236" s="31" t="s">
        <v>236</v>
      </c>
      <c r="E236" s="13"/>
      <c r="F236" s="13"/>
      <c r="G236" s="13"/>
      <c r="H236" s="13"/>
      <c r="I236" s="13"/>
      <c r="J236" s="59">
        <f>J230+J232</f>
        <v>5300000</v>
      </c>
      <c r="K236" s="1"/>
    </row>
    <row r="239" spans="2:12">
      <c r="B239" s="219" t="s">
        <v>273</v>
      </c>
      <c r="C239" s="219"/>
      <c r="D239" s="219"/>
      <c r="E239" s="219"/>
      <c r="F239" s="219"/>
      <c r="G239" s="219"/>
      <c r="H239" s="219"/>
      <c r="I239" s="219"/>
      <c r="J239" s="219"/>
      <c r="K239" s="219"/>
    </row>
    <row r="240" spans="2:12" ht="9.9499999999999993" customHeight="1"/>
    <row r="241" spans="2:12">
      <c r="B241" s="1" t="s">
        <v>1</v>
      </c>
      <c r="C241" s="217" t="s">
        <v>370</v>
      </c>
      <c r="D241" s="217"/>
      <c r="E241" s="217"/>
      <c r="F241" s="217"/>
      <c r="G241" s="217"/>
      <c r="H241" s="217"/>
      <c r="I241" s="217"/>
      <c r="J241" s="217"/>
      <c r="K241" s="216"/>
    </row>
    <row r="242" spans="2:12">
      <c r="B242" s="217" t="s">
        <v>274</v>
      </c>
      <c r="C242" s="217"/>
      <c r="D242" s="217"/>
      <c r="E242" s="217"/>
      <c r="F242" s="217"/>
      <c r="G242" s="217"/>
      <c r="H242" s="217"/>
      <c r="I242" s="217"/>
      <c r="J242" s="217"/>
      <c r="K242" s="216"/>
    </row>
    <row r="244" spans="2:12" ht="15.75">
      <c r="B244" s="12" t="s">
        <v>275</v>
      </c>
      <c r="C244"/>
      <c r="D244"/>
      <c r="E244"/>
      <c r="F244"/>
      <c r="G244"/>
      <c r="H244"/>
      <c r="I244"/>
      <c r="J244"/>
      <c r="K244"/>
    </row>
    <row r="245" spans="2:12" ht="7.5" customHeight="1">
      <c r="B245"/>
      <c r="C245"/>
      <c r="D245"/>
      <c r="E245"/>
      <c r="F245"/>
      <c r="G245"/>
      <c r="H245"/>
      <c r="I245"/>
      <c r="J245"/>
      <c r="K245"/>
    </row>
    <row r="246" spans="2:12" ht="15.75">
      <c r="B246" s="12"/>
      <c r="C246" s="217" t="s">
        <v>245</v>
      </c>
      <c r="D246" s="216"/>
      <c r="E246" s="216"/>
      <c r="F246" s="216"/>
      <c r="G246" s="216"/>
      <c r="H246" s="216"/>
      <c r="I246" s="216"/>
      <c r="J246" s="216"/>
      <c r="K246" s="216"/>
    </row>
    <row r="247" spans="2:12" ht="15.75">
      <c r="B247" s="221" t="s">
        <v>375</v>
      </c>
      <c r="C247" s="222"/>
      <c r="D247" s="222"/>
      <c r="E247" s="222"/>
      <c r="F247" s="222"/>
      <c r="G247" s="222"/>
      <c r="H247" s="222"/>
      <c r="I247" s="222"/>
      <c r="J247" s="222"/>
      <c r="K247" s="222"/>
    </row>
    <row r="248" spans="2:12" ht="7.5" customHeight="1" thickBot="1">
      <c r="B248" s="12"/>
      <c r="K248"/>
    </row>
    <row r="249" spans="2:12" ht="20.100000000000001" customHeight="1" thickBot="1">
      <c r="B249" s="15" t="s">
        <v>179</v>
      </c>
      <c r="C249" s="19" t="s">
        <v>180</v>
      </c>
      <c r="D249" s="218" t="s">
        <v>181</v>
      </c>
      <c r="E249" s="218"/>
      <c r="F249" s="218"/>
      <c r="G249" s="218"/>
      <c r="H249" s="218"/>
      <c r="I249" s="218"/>
      <c r="J249" s="23" t="s">
        <v>182</v>
      </c>
      <c r="K249"/>
    </row>
    <row r="250" spans="2:12" ht="18" customHeight="1">
      <c r="B250" s="39"/>
      <c r="C250" s="44" t="s">
        <v>277</v>
      </c>
      <c r="D250" s="47" t="s">
        <v>276</v>
      </c>
      <c r="E250" s="48"/>
      <c r="F250" s="48"/>
      <c r="I250" s="49"/>
      <c r="J250" s="35">
        <f>SUM(J251:J251)</f>
        <v>176900</v>
      </c>
      <c r="K250"/>
    </row>
    <row r="251" spans="2:12">
      <c r="B251" s="39">
        <v>0</v>
      </c>
      <c r="C251" s="54" t="s">
        <v>278</v>
      </c>
      <c r="D251" s="54" t="s">
        <v>279</v>
      </c>
      <c r="E251" s="16"/>
      <c r="F251" s="16"/>
      <c r="G251" s="16"/>
      <c r="H251" s="16"/>
      <c r="I251" s="51"/>
      <c r="J251" s="60">
        <v>176900</v>
      </c>
      <c r="K251"/>
      <c r="L251" s="68" t="s">
        <v>1</v>
      </c>
    </row>
    <row r="252" spans="2:12" ht="18" customHeight="1">
      <c r="B252" s="39"/>
      <c r="C252" s="45" t="s">
        <v>280</v>
      </c>
      <c r="D252" s="50" t="s">
        <v>282</v>
      </c>
      <c r="E252" s="29"/>
      <c r="F252" s="29"/>
      <c r="G252" s="29"/>
      <c r="J252" s="35">
        <f>J253</f>
        <v>1500000</v>
      </c>
    </row>
    <row r="253" spans="2:12">
      <c r="B253" s="39">
        <v>0</v>
      </c>
      <c r="C253" s="54" t="s">
        <v>281</v>
      </c>
      <c r="D253" s="54" t="s">
        <v>283</v>
      </c>
      <c r="E253" s="16"/>
      <c r="F253" s="16"/>
      <c r="G253" s="16"/>
      <c r="H253" s="16"/>
      <c r="I253" s="51"/>
      <c r="J253" s="60">
        <v>1500000</v>
      </c>
      <c r="L253" s="68" t="s">
        <v>352</v>
      </c>
    </row>
    <row r="254" spans="2:12" ht="7.5" customHeight="1" thickBot="1">
      <c r="B254" s="39"/>
      <c r="C254" s="46"/>
      <c r="D254" s="46"/>
      <c r="E254" s="17"/>
      <c r="F254" s="17"/>
      <c r="G254" s="17"/>
      <c r="H254" s="17"/>
      <c r="I254" s="52"/>
      <c r="J254" s="53"/>
    </row>
    <row r="255" spans="2:12" ht="20.100000000000001" customHeight="1" thickBot="1">
      <c r="B255" s="18"/>
      <c r="C255" s="22"/>
      <c r="D255" s="31" t="s">
        <v>244</v>
      </c>
      <c r="E255" s="13"/>
      <c r="F255" s="13"/>
      <c r="G255" s="13"/>
      <c r="H255" s="13"/>
      <c r="I255" s="13"/>
      <c r="J255" s="59">
        <f>J250+J252</f>
        <v>1676900</v>
      </c>
    </row>
    <row r="256" spans="2:12">
      <c r="B256" s="32"/>
      <c r="C256" s="32"/>
      <c r="D256" s="33"/>
      <c r="E256" s="32"/>
      <c r="F256" s="32"/>
      <c r="G256" s="32"/>
      <c r="H256" s="32"/>
      <c r="I256" s="32"/>
      <c r="J256" s="55"/>
    </row>
    <row r="257" spans="2:11">
      <c r="B257" s="32"/>
      <c r="C257" s="32"/>
      <c r="D257" s="33"/>
      <c r="E257" s="32"/>
      <c r="F257" s="32"/>
      <c r="G257" s="32"/>
      <c r="H257" s="32"/>
      <c r="I257" s="32"/>
      <c r="J257" s="55"/>
    </row>
    <row r="258" spans="2:11" ht="15.75">
      <c r="B258" s="12" t="s">
        <v>284</v>
      </c>
      <c r="C258"/>
      <c r="D258"/>
      <c r="E258"/>
      <c r="F258"/>
      <c r="G258"/>
      <c r="H258"/>
      <c r="I258"/>
      <c r="J258"/>
      <c r="K258"/>
    </row>
    <row r="259" spans="2:11" ht="15.75">
      <c r="B259" s="12"/>
      <c r="C259" s="12" t="s">
        <v>210</v>
      </c>
      <c r="D259"/>
      <c r="E259"/>
      <c r="F259"/>
      <c r="G259"/>
      <c r="H259"/>
      <c r="I259"/>
      <c r="J259"/>
      <c r="K259"/>
    </row>
    <row r="260" spans="2:11" ht="7.5" customHeight="1">
      <c r="B260"/>
      <c r="C260"/>
      <c r="D260"/>
      <c r="E260"/>
      <c r="F260"/>
      <c r="G260"/>
      <c r="H260"/>
      <c r="I260"/>
      <c r="J260"/>
      <c r="K260"/>
    </row>
    <row r="261" spans="2:11" ht="15.75">
      <c r="B261" s="12"/>
      <c r="C261" s="217" t="s">
        <v>249</v>
      </c>
      <c r="D261" s="216"/>
      <c r="E261" s="216"/>
      <c r="F261" s="216"/>
      <c r="G261" s="216"/>
      <c r="H261" s="216"/>
      <c r="I261" s="216"/>
      <c r="J261" s="216"/>
      <c r="K261" s="216"/>
    </row>
    <row r="262" spans="2:11" ht="15.75">
      <c r="B262" s="221" t="s">
        <v>376</v>
      </c>
      <c r="C262" s="222"/>
      <c r="D262" s="222"/>
      <c r="E262" s="222"/>
      <c r="F262" s="222"/>
      <c r="G262" s="222"/>
      <c r="H262" s="222"/>
      <c r="I262" s="222"/>
      <c r="J262" s="222"/>
      <c r="K262" s="222"/>
    </row>
    <row r="263" spans="2:11" ht="7.5" customHeight="1" thickBot="1">
      <c r="B263" s="12"/>
      <c r="K263"/>
    </row>
    <row r="264" spans="2:11" ht="20.100000000000001" customHeight="1" thickBot="1">
      <c r="B264" s="15" t="s">
        <v>179</v>
      </c>
      <c r="C264" s="19" t="s">
        <v>180</v>
      </c>
      <c r="D264" s="218" t="s">
        <v>181</v>
      </c>
      <c r="E264" s="218"/>
      <c r="F264" s="218"/>
      <c r="G264" s="218"/>
      <c r="H264" s="218"/>
      <c r="I264" s="218"/>
      <c r="J264" s="23" t="s">
        <v>182</v>
      </c>
      <c r="K264"/>
    </row>
    <row r="265" spans="2:11" ht="18" customHeight="1">
      <c r="B265" s="39"/>
      <c r="C265" s="44" t="s">
        <v>285</v>
      </c>
      <c r="D265" s="47" t="s">
        <v>286</v>
      </c>
      <c r="E265" s="48"/>
      <c r="F265" s="48"/>
      <c r="G265"/>
      <c r="H265"/>
      <c r="I265" s="49"/>
      <c r="J265" s="35">
        <f>SUM(J266:J267)</f>
        <v>600000</v>
      </c>
      <c r="K265"/>
    </row>
    <row r="266" spans="2:11">
      <c r="B266" s="39">
        <v>0</v>
      </c>
      <c r="C266" s="54" t="s">
        <v>289</v>
      </c>
      <c r="D266" s="54" t="s">
        <v>287</v>
      </c>
      <c r="E266" s="16"/>
      <c r="F266" s="16"/>
      <c r="G266" s="16"/>
      <c r="H266" s="16"/>
      <c r="I266" s="51"/>
      <c r="J266" s="60">
        <v>400000</v>
      </c>
      <c r="K266"/>
    </row>
    <row r="267" spans="2:11">
      <c r="B267" s="39">
        <v>0</v>
      </c>
      <c r="C267" s="54" t="s">
        <v>290</v>
      </c>
      <c r="D267" s="54" t="s">
        <v>288</v>
      </c>
      <c r="E267" s="16"/>
      <c r="F267" s="16"/>
      <c r="G267" s="16"/>
      <c r="H267" s="16"/>
      <c r="I267" s="51"/>
      <c r="J267" s="61">
        <v>200000</v>
      </c>
      <c r="K267"/>
    </row>
    <row r="268" spans="2:11" ht="7.5" customHeight="1" thickBot="1">
      <c r="B268" s="39"/>
      <c r="C268" s="46"/>
      <c r="D268" s="46"/>
      <c r="E268" s="17"/>
      <c r="F268" s="17"/>
      <c r="G268" s="17"/>
      <c r="H268" s="17"/>
      <c r="I268" s="52"/>
      <c r="J268" s="53"/>
    </row>
    <row r="269" spans="2:11" ht="20.100000000000001" customHeight="1" thickBot="1">
      <c r="B269" s="18"/>
      <c r="C269" s="22"/>
      <c r="D269" s="31" t="s">
        <v>262</v>
      </c>
      <c r="E269" s="13"/>
      <c r="F269" s="13"/>
      <c r="G269" s="13"/>
      <c r="H269" s="13"/>
      <c r="I269" s="13"/>
      <c r="J269" s="59">
        <f>J265</f>
        <v>600000</v>
      </c>
    </row>
    <row r="270" spans="2:11">
      <c r="B270" s="32"/>
      <c r="C270" s="32"/>
      <c r="D270" s="33"/>
      <c r="E270" s="32"/>
      <c r="F270" s="32"/>
      <c r="G270" s="32"/>
      <c r="H270" s="32"/>
      <c r="I270" s="32"/>
      <c r="J270" s="55"/>
    </row>
    <row r="271" spans="2:11">
      <c r="B271" s="32"/>
      <c r="C271" s="32"/>
      <c r="D271" s="33"/>
      <c r="E271" s="32"/>
      <c r="F271" s="32"/>
      <c r="G271" s="32"/>
      <c r="H271" s="32"/>
      <c r="I271" s="32"/>
      <c r="J271" s="55"/>
    </row>
    <row r="272" spans="2:11">
      <c r="B272" s="219" t="s">
        <v>291</v>
      </c>
      <c r="C272" s="219"/>
      <c r="D272" s="219"/>
      <c r="E272" s="219"/>
      <c r="F272" s="219"/>
      <c r="G272" s="219"/>
      <c r="H272" s="219"/>
      <c r="I272" s="219"/>
      <c r="J272" s="219"/>
    </row>
    <row r="273" spans="2:11" ht="9.9499999999999993" customHeight="1">
      <c r="B273" s="10"/>
      <c r="C273" s="10"/>
      <c r="D273" s="10"/>
      <c r="E273" s="10"/>
      <c r="F273" s="10"/>
      <c r="G273" s="10"/>
      <c r="H273" s="10"/>
      <c r="I273" s="10"/>
      <c r="J273" s="10"/>
    </row>
    <row r="274" spans="2:11" ht="15.75">
      <c r="B274" s="223" t="s">
        <v>254</v>
      </c>
      <c r="C274" s="224"/>
      <c r="D274" s="224"/>
      <c r="E274" s="224"/>
      <c r="F274" s="224"/>
      <c r="G274" s="224"/>
      <c r="H274" s="224"/>
      <c r="I274" s="224"/>
      <c r="J274" s="224"/>
      <c r="K274" s="224"/>
    </row>
    <row r="275" spans="2:11" ht="7.5" customHeight="1"/>
    <row r="276" spans="2:11">
      <c r="C276" s="217" t="s">
        <v>257</v>
      </c>
      <c r="D276" s="217"/>
      <c r="E276" s="217"/>
      <c r="F276" s="217"/>
      <c r="G276" s="217"/>
      <c r="H276" s="217"/>
      <c r="I276" s="217"/>
      <c r="J276" s="217"/>
      <c r="K276" s="217"/>
    </row>
    <row r="277" spans="2:11">
      <c r="B277" s="217" t="s">
        <v>292</v>
      </c>
      <c r="C277" s="217"/>
      <c r="D277" s="217"/>
      <c r="E277" s="217"/>
      <c r="F277" s="217"/>
      <c r="G277" s="217"/>
      <c r="H277" s="217"/>
      <c r="I277" s="217"/>
      <c r="J277" s="217"/>
      <c r="K277" s="217"/>
    </row>
    <row r="278" spans="2:11" ht="7.5" customHeight="1" thickBot="1">
      <c r="B278" s="217"/>
      <c r="C278" s="217"/>
      <c r="D278" s="217"/>
      <c r="E278" s="217"/>
      <c r="F278" s="217"/>
      <c r="G278" s="217"/>
      <c r="H278" s="217"/>
      <c r="I278" s="217"/>
      <c r="J278" s="217"/>
      <c r="K278" s="217"/>
    </row>
    <row r="279" spans="2:11" ht="20.100000000000001" customHeight="1" thickBot="1">
      <c r="B279" s="15" t="s">
        <v>179</v>
      </c>
      <c r="C279" s="19" t="s">
        <v>180</v>
      </c>
      <c r="D279" s="218" t="s">
        <v>235</v>
      </c>
      <c r="E279" s="218"/>
      <c r="F279" s="218"/>
      <c r="G279" s="218"/>
      <c r="H279" s="218"/>
      <c r="I279" s="218"/>
      <c r="J279" s="23" t="s">
        <v>182</v>
      </c>
    </row>
    <row r="280" spans="2:11" ht="18" customHeight="1">
      <c r="B280" s="39"/>
      <c r="C280" s="44" t="s">
        <v>183</v>
      </c>
      <c r="D280" s="47" t="s">
        <v>258</v>
      </c>
      <c r="E280" s="48"/>
      <c r="F280" s="48"/>
      <c r="G280" s="48"/>
      <c r="H280" s="48"/>
      <c r="I280" s="49"/>
      <c r="J280" s="35">
        <f>J281</f>
        <v>200000</v>
      </c>
    </row>
    <row r="281" spans="2:11">
      <c r="B281" s="39">
        <v>0</v>
      </c>
      <c r="C281" s="54" t="s">
        <v>231</v>
      </c>
      <c r="D281" s="54" t="s">
        <v>293</v>
      </c>
      <c r="E281" s="16"/>
      <c r="F281" s="16"/>
      <c r="G281" s="16"/>
      <c r="H281" s="16"/>
      <c r="I281" s="51"/>
      <c r="J281" s="60">
        <v>200000</v>
      </c>
    </row>
    <row r="282" spans="2:11" ht="18" customHeight="1">
      <c r="B282" s="39"/>
      <c r="C282" s="45" t="s">
        <v>186</v>
      </c>
      <c r="D282" s="50" t="s">
        <v>228</v>
      </c>
      <c r="E282" s="29"/>
      <c r="F282" s="29"/>
      <c r="G282" s="29"/>
      <c r="H282" s="29"/>
      <c r="I282" s="51"/>
      <c r="J282" s="35">
        <f>J283</f>
        <v>200000</v>
      </c>
    </row>
    <row r="283" spans="2:11">
      <c r="B283" s="39">
        <v>0</v>
      </c>
      <c r="C283" s="54" t="s">
        <v>62</v>
      </c>
      <c r="D283" s="54" t="s">
        <v>228</v>
      </c>
      <c r="E283" s="16"/>
      <c r="F283" s="16"/>
      <c r="G283" s="16"/>
      <c r="H283" s="16"/>
      <c r="I283" s="51"/>
      <c r="J283" s="60">
        <v>200000</v>
      </c>
    </row>
    <row r="284" spans="2:11" ht="18" customHeight="1">
      <c r="B284" s="39"/>
      <c r="C284" s="45" t="s">
        <v>185</v>
      </c>
      <c r="D284" s="50" t="s">
        <v>230</v>
      </c>
      <c r="E284" s="29"/>
      <c r="F284" s="29"/>
      <c r="G284" s="29"/>
      <c r="H284" s="29"/>
      <c r="I284" s="51"/>
      <c r="J284" s="35">
        <f>SUM(J285:J287)</f>
        <v>2360000</v>
      </c>
    </row>
    <row r="285" spans="2:11">
      <c r="B285" s="39">
        <v>0</v>
      </c>
      <c r="C285" s="54" t="s">
        <v>79</v>
      </c>
      <c r="D285" s="54" t="s">
        <v>356</v>
      </c>
      <c r="E285" s="16"/>
      <c r="F285" s="16"/>
      <c r="G285" s="16"/>
      <c r="H285" s="16"/>
      <c r="I285" s="51"/>
      <c r="J285" s="61">
        <v>700000</v>
      </c>
    </row>
    <row r="286" spans="2:11">
      <c r="B286" s="39">
        <v>0</v>
      </c>
      <c r="C286" s="54" t="s">
        <v>80</v>
      </c>
      <c r="D286" s="54" t="s">
        <v>294</v>
      </c>
      <c r="E286" s="16"/>
      <c r="F286" s="16"/>
      <c r="G286" s="16"/>
      <c r="H286" s="16"/>
      <c r="I286" s="51"/>
      <c r="J286" s="61">
        <v>1460000</v>
      </c>
    </row>
    <row r="287" spans="2:11">
      <c r="B287" s="39">
        <v>0</v>
      </c>
      <c r="C287" s="54" t="s">
        <v>81</v>
      </c>
      <c r="D287" s="54" t="s">
        <v>272</v>
      </c>
      <c r="E287" s="16"/>
      <c r="F287" s="16"/>
      <c r="G287" s="16"/>
      <c r="H287" s="16"/>
      <c r="I287" s="51"/>
      <c r="J287" s="61">
        <v>200000</v>
      </c>
    </row>
    <row r="288" spans="2:11" ht="15.75" thickBot="1">
      <c r="B288" s="39"/>
      <c r="C288" s="46"/>
      <c r="D288" s="46"/>
      <c r="E288" s="17"/>
      <c r="F288" s="17"/>
      <c r="G288" s="17"/>
      <c r="H288" s="17"/>
      <c r="I288" s="52"/>
      <c r="J288" s="53"/>
    </row>
    <row r="289" spans="2:21" ht="20.100000000000001" customHeight="1" thickBot="1">
      <c r="B289" s="18"/>
      <c r="C289" s="22"/>
      <c r="D289" s="31" t="s">
        <v>236</v>
      </c>
      <c r="E289" s="13"/>
      <c r="F289" s="13"/>
      <c r="G289" s="13"/>
      <c r="H289" s="13"/>
      <c r="I289" s="13"/>
      <c r="J289" s="59">
        <f>J280+J282+J284</f>
        <v>2760000</v>
      </c>
    </row>
    <row r="291" spans="2:21">
      <c r="B291"/>
      <c r="C291"/>
      <c r="D291"/>
      <c r="E291"/>
      <c r="F291"/>
      <c r="G291"/>
      <c r="H291"/>
      <c r="I291"/>
      <c r="J291"/>
      <c r="K291"/>
      <c r="M291"/>
      <c r="N291"/>
      <c r="O291"/>
      <c r="P291"/>
      <c r="Q291"/>
      <c r="R291"/>
      <c r="S291"/>
      <c r="T291"/>
      <c r="U291"/>
    </row>
    <row r="292" spans="2:21">
      <c r="B292" s="219" t="s">
        <v>295</v>
      </c>
      <c r="C292" s="219"/>
      <c r="D292" s="219"/>
      <c r="E292" s="219"/>
      <c r="F292" s="219"/>
      <c r="G292" s="219"/>
      <c r="H292" s="219"/>
      <c r="I292" s="219"/>
      <c r="J292" s="219"/>
    </row>
    <row r="293" spans="2:21" ht="9.9499999999999993" customHeight="1">
      <c r="B293" s="10"/>
      <c r="C293" s="10"/>
      <c r="D293" s="10"/>
      <c r="E293" s="10"/>
      <c r="F293" s="10"/>
      <c r="G293" s="10"/>
      <c r="H293" s="10"/>
      <c r="I293" s="10"/>
      <c r="J293" s="10"/>
    </row>
    <row r="294" spans="2:21">
      <c r="B294" s="10"/>
      <c r="C294" s="233" t="s">
        <v>296</v>
      </c>
      <c r="D294" s="224"/>
      <c r="E294" s="224"/>
      <c r="F294" s="224"/>
      <c r="G294" s="224"/>
      <c r="H294" s="224"/>
      <c r="I294" s="224"/>
      <c r="J294" s="224"/>
      <c r="K294" s="224"/>
    </row>
    <row r="295" spans="2:21">
      <c r="B295" s="233" t="s">
        <v>297</v>
      </c>
      <c r="C295" s="224"/>
      <c r="D295" s="224"/>
      <c r="E295" s="224"/>
      <c r="F295" s="224"/>
      <c r="G295" s="224"/>
      <c r="H295" s="224"/>
      <c r="I295" s="224"/>
      <c r="J295" s="224"/>
      <c r="K295" s="224"/>
    </row>
    <row r="296" spans="2:21">
      <c r="B296" s="233" t="s">
        <v>298</v>
      </c>
      <c r="C296" s="224"/>
      <c r="D296" s="224"/>
      <c r="E296" s="224"/>
      <c r="F296" s="224"/>
      <c r="G296" s="224"/>
      <c r="H296" s="224"/>
      <c r="I296" s="224"/>
      <c r="J296" s="224"/>
      <c r="K296" s="224"/>
    </row>
    <row r="297" spans="2:21" ht="7.5" customHeight="1">
      <c r="B297" s="219"/>
      <c r="C297" s="216"/>
      <c r="D297" s="216"/>
      <c r="E297" s="216"/>
      <c r="F297" s="216"/>
      <c r="G297" s="216"/>
      <c r="H297" s="216"/>
      <c r="I297" s="216"/>
      <c r="J297" s="216"/>
      <c r="K297" s="216"/>
    </row>
    <row r="298" spans="2:21" ht="15.75">
      <c r="B298" s="213" t="s">
        <v>299</v>
      </c>
      <c r="C298" s="220"/>
      <c r="D298" s="220"/>
      <c r="E298" s="220"/>
      <c r="F298" s="220"/>
      <c r="G298" s="220"/>
      <c r="H298" s="220"/>
      <c r="I298" s="220"/>
      <c r="J298" s="220"/>
      <c r="K298" s="220"/>
    </row>
    <row r="299" spans="2:21" ht="15.75">
      <c r="B299" s="213" t="s">
        <v>377</v>
      </c>
      <c r="C299" s="220"/>
      <c r="D299" s="220"/>
      <c r="E299" s="220"/>
      <c r="F299" s="220"/>
      <c r="G299" s="220"/>
      <c r="H299" s="220"/>
      <c r="I299" s="220"/>
      <c r="J299" s="220"/>
      <c r="K299" s="220"/>
    </row>
    <row r="300" spans="2:21" ht="7.5" customHeight="1" thickBot="1">
      <c r="B300" s="217"/>
      <c r="C300" s="217"/>
      <c r="D300" s="217"/>
      <c r="E300" s="217"/>
      <c r="F300" s="217"/>
      <c r="G300" s="217"/>
      <c r="H300" s="217"/>
      <c r="I300" s="217"/>
      <c r="J300" s="217"/>
      <c r="K300" s="217"/>
    </row>
    <row r="301" spans="2:21" ht="20.100000000000001" customHeight="1" thickBot="1">
      <c r="B301" s="15" t="s">
        <v>179</v>
      </c>
      <c r="C301" s="19" t="s">
        <v>180</v>
      </c>
      <c r="D301" s="218" t="s">
        <v>300</v>
      </c>
      <c r="E301" s="218"/>
      <c r="F301" s="218"/>
      <c r="G301" s="218"/>
      <c r="H301" s="218"/>
      <c r="I301" s="218"/>
      <c r="J301" s="23" t="s">
        <v>182</v>
      </c>
    </row>
    <row r="302" spans="2:21" ht="18" customHeight="1">
      <c r="B302" s="26"/>
      <c r="C302" s="44" t="s">
        <v>183</v>
      </c>
      <c r="D302" s="47" t="s">
        <v>301</v>
      </c>
      <c r="E302" s="48"/>
      <c r="F302" s="48"/>
      <c r="G302" s="48"/>
      <c r="H302" s="48"/>
      <c r="I302" s="49"/>
      <c r="J302" s="35">
        <f>SUM(J303:J307)</f>
        <v>5050000</v>
      </c>
    </row>
    <row r="303" spans="2:21">
      <c r="B303" s="26" t="s">
        <v>183</v>
      </c>
      <c r="C303" s="54" t="s">
        <v>231</v>
      </c>
      <c r="D303" s="54" t="s">
        <v>312</v>
      </c>
      <c r="E303" s="16"/>
      <c r="F303" s="16"/>
      <c r="G303" s="16"/>
      <c r="H303" s="16"/>
      <c r="I303" s="51"/>
      <c r="J303" s="42">
        <f>J98</f>
        <v>2800000</v>
      </c>
    </row>
    <row r="304" spans="2:21">
      <c r="B304" s="26" t="s">
        <v>186</v>
      </c>
      <c r="C304" s="54" t="s">
        <v>259</v>
      </c>
      <c r="D304" s="54" t="s">
        <v>313</v>
      </c>
      <c r="E304" s="16"/>
      <c r="F304" s="16"/>
      <c r="G304" s="16"/>
      <c r="H304" s="16"/>
      <c r="I304" s="51"/>
      <c r="J304" s="42">
        <f>J119</f>
        <v>600000</v>
      </c>
    </row>
    <row r="305" spans="2:11">
      <c r="B305" s="26" t="s">
        <v>184</v>
      </c>
      <c r="C305" s="54" t="s">
        <v>304</v>
      </c>
      <c r="D305" s="54" t="s">
        <v>314</v>
      </c>
      <c r="E305" s="16"/>
      <c r="F305" s="16"/>
      <c r="G305" s="16"/>
      <c r="H305" s="16"/>
      <c r="I305" s="51"/>
      <c r="J305" s="42">
        <f>J136</f>
        <v>1400000</v>
      </c>
    </row>
    <row r="306" spans="2:11">
      <c r="B306" s="26" t="s">
        <v>185</v>
      </c>
      <c r="C306" s="54" t="s">
        <v>305</v>
      </c>
      <c r="D306" s="54" t="s">
        <v>315</v>
      </c>
      <c r="E306" s="16"/>
      <c r="F306" s="16"/>
      <c r="G306" s="16"/>
      <c r="H306" s="16"/>
      <c r="I306" s="51"/>
      <c r="J306" s="42">
        <f>J149</f>
        <v>50000</v>
      </c>
    </row>
    <row r="307" spans="2:11">
      <c r="B307" s="26" t="s">
        <v>307</v>
      </c>
      <c r="C307" s="54" t="s">
        <v>306</v>
      </c>
      <c r="D307" s="54" t="s">
        <v>316</v>
      </c>
      <c r="E307" s="16"/>
      <c r="F307" s="16"/>
      <c r="G307" s="16"/>
      <c r="H307" s="16"/>
      <c r="I307" s="51"/>
      <c r="J307" s="42">
        <f>J166</f>
        <v>200000</v>
      </c>
    </row>
    <row r="308" spans="2:11" ht="18" customHeight="1">
      <c r="B308" s="26"/>
      <c r="C308" s="45" t="s">
        <v>186</v>
      </c>
      <c r="D308" s="50" t="s">
        <v>302</v>
      </c>
      <c r="E308" s="29"/>
      <c r="F308" s="29"/>
      <c r="G308" s="29"/>
      <c r="H308" s="29"/>
      <c r="I308" s="51"/>
      <c r="J308" s="35">
        <f>J309+J310</f>
        <v>5300000</v>
      </c>
    </row>
    <row r="309" spans="2:11">
      <c r="B309" s="26" t="s">
        <v>308</v>
      </c>
      <c r="C309" s="54" t="s">
        <v>62</v>
      </c>
      <c r="D309" s="54" t="s">
        <v>318</v>
      </c>
      <c r="E309" s="16"/>
      <c r="F309" s="16"/>
      <c r="G309" s="16"/>
      <c r="H309" s="16"/>
      <c r="I309" s="51"/>
      <c r="J309" s="42">
        <f>J206</f>
        <v>5160000</v>
      </c>
    </row>
    <row r="310" spans="2:11">
      <c r="B310" s="26" t="s">
        <v>309</v>
      </c>
      <c r="C310" s="54" t="s">
        <v>64</v>
      </c>
      <c r="D310" s="54" t="s">
        <v>317</v>
      </c>
      <c r="E310" s="16"/>
      <c r="F310" s="16"/>
      <c r="G310" s="16"/>
      <c r="H310" s="16"/>
      <c r="I310" s="51"/>
      <c r="J310" s="42">
        <f>J219</f>
        <v>140000</v>
      </c>
    </row>
    <row r="311" spans="2:11" ht="18" customHeight="1">
      <c r="B311" s="26"/>
      <c r="C311" s="45" t="s">
        <v>184</v>
      </c>
      <c r="D311" s="50" t="s">
        <v>303</v>
      </c>
      <c r="E311" s="29"/>
      <c r="F311" s="29"/>
      <c r="G311" s="29"/>
      <c r="H311" s="29"/>
      <c r="I311" s="51"/>
      <c r="J311" s="35">
        <f>J312+J313</f>
        <v>2276900</v>
      </c>
    </row>
    <row r="312" spans="2:11">
      <c r="B312" s="26" t="s">
        <v>310</v>
      </c>
      <c r="C312" s="54" t="s">
        <v>72</v>
      </c>
      <c r="D312" s="54" t="s">
        <v>319</v>
      </c>
      <c r="E312" s="16"/>
      <c r="F312" s="16"/>
      <c r="G312" s="16"/>
      <c r="H312" s="16"/>
      <c r="I312" s="51"/>
      <c r="J312" s="42">
        <f>J255</f>
        <v>1676900</v>
      </c>
    </row>
    <row r="313" spans="2:11">
      <c r="B313" s="26" t="s">
        <v>311</v>
      </c>
      <c r="C313" s="54" t="s">
        <v>73</v>
      </c>
      <c r="D313" s="54" t="s">
        <v>320</v>
      </c>
      <c r="E313" s="16"/>
      <c r="F313" s="16"/>
      <c r="G313" s="16"/>
      <c r="H313" s="16"/>
      <c r="I313" s="51"/>
      <c r="J313" s="56">
        <f>J269</f>
        <v>600000</v>
      </c>
    </row>
    <row r="314" spans="2:11" ht="7.5" customHeight="1" thickBot="1">
      <c r="B314" s="39"/>
      <c r="C314" s="46"/>
      <c r="D314" s="46"/>
      <c r="E314" s="17"/>
      <c r="F314" s="17"/>
      <c r="G314" s="17"/>
      <c r="H314" s="17"/>
      <c r="I314" s="52"/>
      <c r="J314" s="53"/>
    </row>
    <row r="315" spans="2:11" ht="20.100000000000001" customHeight="1" thickBot="1">
      <c r="B315" s="18"/>
      <c r="C315" s="22"/>
      <c r="D315" s="31" t="s">
        <v>321</v>
      </c>
      <c r="E315" s="13"/>
      <c r="F315" s="13"/>
      <c r="G315" s="13"/>
      <c r="H315" s="13"/>
      <c r="I315" s="13"/>
      <c r="J315" s="59">
        <f>J302+J308+J311</f>
        <v>12626900</v>
      </c>
    </row>
    <row r="318" spans="2:11">
      <c r="B318" s="219" t="s">
        <v>322</v>
      </c>
      <c r="C318" s="219"/>
      <c r="D318" s="219"/>
      <c r="E318" s="219"/>
      <c r="F318" s="219"/>
      <c r="G318" s="219"/>
      <c r="H318" s="219"/>
      <c r="I318" s="219"/>
      <c r="J318" s="219"/>
    </row>
    <row r="319" spans="2:11" ht="9.9499999999999993" customHeight="1">
      <c r="B319" s="10"/>
      <c r="C319" s="10"/>
      <c r="D319" s="10"/>
      <c r="E319" s="10"/>
      <c r="F319" s="10"/>
      <c r="G319" s="10"/>
      <c r="H319" s="10"/>
      <c r="I319" s="10"/>
      <c r="J319" s="10"/>
    </row>
    <row r="320" spans="2:11">
      <c r="B320" s="10"/>
      <c r="C320" s="233" t="s">
        <v>323</v>
      </c>
      <c r="D320" s="224"/>
      <c r="E320" s="224"/>
      <c r="F320" s="224"/>
      <c r="G320" s="224"/>
      <c r="H320" s="224"/>
      <c r="I320" s="224"/>
      <c r="J320" s="224"/>
      <c r="K320" s="224"/>
    </row>
    <row r="321" spans="2:11">
      <c r="B321" s="233" t="s">
        <v>325</v>
      </c>
      <c r="C321" s="224"/>
      <c r="D321" s="224"/>
      <c r="E321" s="224"/>
      <c r="F321" s="224"/>
      <c r="G321" s="224"/>
      <c r="H321" s="224"/>
      <c r="I321" s="224"/>
      <c r="J321" s="224"/>
      <c r="K321" s="224"/>
    </row>
    <row r="322" spans="2:11" ht="18" customHeight="1">
      <c r="C322" s="217" t="s">
        <v>324</v>
      </c>
      <c r="D322" s="217"/>
      <c r="E322" s="217"/>
      <c r="F322" s="217"/>
      <c r="G322" s="217"/>
      <c r="H322" s="217"/>
      <c r="I322" s="217"/>
      <c r="J322" s="217"/>
      <c r="K322" s="217"/>
    </row>
    <row r="323" spans="2:11">
      <c r="B323" s="1" t="s">
        <v>326</v>
      </c>
    </row>
    <row r="325" spans="2:11">
      <c r="B325" s="219" t="s">
        <v>327</v>
      </c>
      <c r="C325" s="219"/>
      <c r="D325" s="219"/>
      <c r="E325" s="219"/>
      <c r="F325" s="219"/>
      <c r="G325" s="219"/>
      <c r="H325" s="219"/>
      <c r="I325" s="219"/>
      <c r="J325" s="219"/>
    </row>
    <row r="326" spans="2:11" ht="9.75" customHeight="1">
      <c r="B326" s="10"/>
      <c r="C326" s="10"/>
      <c r="D326" s="10"/>
      <c r="E326" s="10"/>
      <c r="F326" s="10"/>
      <c r="G326" s="10"/>
      <c r="H326" s="10"/>
      <c r="I326" s="10"/>
      <c r="J326" s="10"/>
    </row>
    <row r="327" spans="2:11">
      <c r="B327" s="10"/>
      <c r="C327" s="233" t="s">
        <v>328</v>
      </c>
      <c r="D327" s="224"/>
      <c r="E327" s="224"/>
      <c r="F327" s="224"/>
      <c r="G327" s="224"/>
      <c r="H327" s="224"/>
      <c r="I327" s="224"/>
      <c r="J327" s="224"/>
      <c r="K327" s="224"/>
    </row>
    <row r="328" spans="2:11" ht="15" customHeight="1">
      <c r="B328" s="233"/>
      <c r="C328" s="224"/>
      <c r="D328" s="224"/>
      <c r="E328" s="224"/>
      <c r="F328" s="224"/>
      <c r="G328" s="224"/>
      <c r="H328" s="224"/>
      <c r="I328" s="224"/>
      <c r="J328" s="224"/>
      <c r="K328" s="224"/>
    </row>
    <row r="329" spans="2:11" ht="15" customHeight="1">
      <c r="B329" s="219" t="s">
        <v>329</v>
      </c>
      <c r="C329" s="219"/>
      <c r="D329" s="219"/>
      <c r="E329" s="219"/>
      <c r="F329" s="219"/>
      <c r="G329" s="219"/>
      <c r="H329" s="219"/>
      <c r="I329" s="219"/>
      <c r="J329" s="219"/>
      <c r="K329" s="57"/>
    </row>
    <row r="330" spans="2:11" ht="9.9499999999999993" customHeight="1">
      <c r="B330" s="58"/>
      <c r="C330" s="57"/>
      <c r="D330" s="57"/>
      <c r="E330" s="57"/>
      <c r="F330" s="57"/>
      <c r="G330" s="57"/>
      <c r="H330" s="57"/>
      <c r="I330" s="57"/>
      <c r="J330" s="57"/>
      <c r="K330" s="57"/>
    </row>
    <row r="331" spans="2:11">
      <c r="C331" s="217" t="s">
        <v>330</v>
      </c>
      <c r="D331" s="217"/>
      <c r="E331" s="217"/>
      <c r="F331" s="217"/>
      <c r="G331" s="217"/>
      <c r="H331" s="217"/>
      <c r="I331" s="217"/>
      <c r="J331" s="217"/>
      <c r="K331" s="217"/>
    </row>
    <row r="332" spans="2:11">
      <c r="B332" s="1" t="s">
        <v>331</v>
      </c>
    </row>
    <row r="333" spans="2:11">
      <c r="B333" s="1" t="s">
        <v>332</v>
      </c>
    </row>
    <row r="334" spans="2:11" ht="18" customHeight="1">
      <c r="C334" s="1" t="s">
        <v>333</v>
      </c>
    </row>
    <row r="335" spans="2:11">
      <c r="B335" s="1" t="s">
        <v>334</v>
      </c>
    </row>
    <row r="336" spans="2:11">
      <c r="B336" s="1" t="s">
        <v>335</v>
      </c>
    </row>
    <row r="338" spans="2:11">
      <c r="B338" s="219" t="s">
        <v>336</v>
      </c>
      <c r="C338" s="219"/>
      <c r="D338" s="219"/>
      <c r="E338" s="219"/>
      <c r="F338" s="219"/>
      <c r="G338" s="219"/>
      <c r="H338" s="219"/>
      <c r="I338" s="219"/>
      <c r="J338" s="219"/>
    </row>
    <row r="339" spans="2:11" ht="10.5" customHeight="1">
      <c r="B339" s="10"/>
      <c r="C339" s="10"/>
      <c r="D339" s="10"/>
      <c r="E339" s="10"/>
      <c r="F339" s="10"/>
      <c r="G339" s="10"/>
      <c r="H339" s="10"/>
      <c r="I339" s="10"/>
      <c r="J339" s="10"/>
    </row>
    <row r="340" spans="2:11">
      <c r="B340" s="10"/>
      <c r="C340" s="233" t="s">
        <v>337</v>
      </c>
      <c r="D340" s="224"/>
      <c r="E340" s="224"/>
      <c r="F340" s="224"/>
      <c r="G340" s="224"/>
      <c r="H340" s="224"/>
      <c r="I340" s="224"/>
      <c r="J340" s="224"/>
      <c r="K340" s="224"/>
    </row>
    <row r="341" spans="2:11">
      <c r="B341" s="1" t="s">
        <v>338</v>
      </c>
    </row>
    <row r="344" spans="2:11">
      <c r="H344" s="219" t="s">
        <v>339</v>
      </c>
      <c r="I344" s="219"/>
      <c r="J344" s="219"/>
    </row>
    <row r="345" spans="2:11">
      <c r="H345" s="219" t="s">
        <v>340</v>
      </c>
      <c r="I345" s="219"/>
      <c r="J345" s="219"/>
    </row>
    <row r="347" spans="2:11">
      <c r="H347" s="219" t="s">
        <v>341</v>
      </c>
      <c r="I347" s="219"/>
      <c r="J347" s="219"/>
    </row>
    <row r="348" spans="2:11">
      <c r="H348" s="219" t="s">
        <v>165</v>
      </c>
      <c r="I348" s="219"/>
      <c r="J348" s="219"/>
    </row>
  </sheetData>
  <sheetProtection selectLockedCells="1"/>
  <mergeCells count="101">
    <mergeCell ref="H344:J344"/>
    <mergeCell ref="H345:J345"/>
    <mergeCell ref="H348:J348"/>
    <mergeCell ref="H347:J347"/>
    <mergeCell ref="C340:K340"/>
    <mergeCell ref="B328:K328"/>
    <mergeCell ref="C331:K331"/>
    <mergeCell ref="B329:J329"/>
    <mergeCell ref="B338:J338"/>
    <mergeCell ref="C322:K322"/>
    <mergeCell ref="B325:J325"/>
    <mergeCell ref="C327:K327"/>
    <mergeCell ref="C320:K320"/>
    <mergeCell ref="B321:K321"/>
    <mergeCell ref="C294:K294"/>
    <mergeCell ref="B295:K295"/>
    <mergeCell ref="B296:K296"/>
    <mergeCell ref="B297:K297"/>
    <mergeCell ref="C141:K141"/>
    <mergeCell ref="C173:K173"/>
    <mergeCell ref="B171:K171"/>
    <mergeCell ref="D176:I176"/>
    <mergeCell ref="B174:K174"/>
    <mergeCell ref="B175:K175"/>
    <mergeCell ref="B156:K156"/>
    <mergeCell ref="D159:I159"/>
    <mergeCell ref="B157:K157"/>
    <mergeCell ref="B169:J169"/>
    <mergeCell ref="C5:F5"/>
    <mergeCell ref="C7:F7"/>
    <mergeCell ref="C8:F8"/>
    <mergeCell ref="B64:K64"/>
    <mergeCell ref="B57:J57"/>
    <mergeCell ref="B58:J58"/>
    <mergeCell ref="B20:J20"/>
    <mergeCell ref="B22:J22"/>
    <mergeCell ref="B24:J24"/>
    <mergeCell ref="B26:J26"/>
    <mergeCell ref="C9:F9"/>
    <mergeCell ref="C10:F10"/>
    <mergeCell ref="C11:F11"/>
    <mergeCell ref="B6:G6"/>
    <mergeCell ref="D106:I106"/>
    <mergeCell ref="C103:K103"/>
    <mergeCell ref="B104:J104"/>
    <mergeCell ref="I39:J39"/>
    <mergeCell ref="I40:J40"/>
    <mergeCell ref="I43:J43"/>
    <mergeCell ref="B74:K74"/>
    <mergeCell ref="B75:K75"/>
    <mergeCell ref="B239:K239"/>
    <mergeCell ref="B59:J59"/>
    <mergeCell ref="C62:J62"/>
    <mergeCell ref="C71:J71"/>
    <mergeCell ref="C73:K73"/>
    <mergeCell ref="D81:I81"/>
    <mergeCell ref="C78:K78"/>
    <mergeCell ref="B79:K79"/>
    <mergeCell ref="C155:K155"/>
    <mergeCell ref="D129:G129"/>
    <mergeCell ref="D130:G130"/>
    <mergeCell ref="B142:K142"/>
    <mergeCell ref="D144:I144"/>
    <mergeCell ref="C124:K124"/>
    <mergeCell ref="B125:K125"/>
    <mergeCell ref="D127:I127"/>
    <mergeCell ref="C241:K241"/>
    <mergeCell ref="B194:K194"/>
    <mergeCell ref="C198:K198"/>
    <mergeCell ref="B199:K199"/>
    <mergeCell ref="D201:I201"/>
    <mergeCell ref="B191:K191"/>
    <mergeCell ref="C193:K193"/>
    <mergeCell ref="B242:K242"/>
    <mergeCell ref="C246:K246"/>
    <mergeCell ref="D229:I229"/>
    <mergeCell ref="B224:K224"/>
    <mergeCell ref="C226:K226"/>
    <mergeCell ref="B227:K227"/>
    <mergeCell ref="B228:K228"/>
    <mergeCell ref="C212:K212"/>
    <mergeCell ref="B213:K213"/>
    <mergeCell ref="D215:I215"/>
    <mergeCell ref="B222:J222"/>
    <mergeCell ref="B278:K278"/>
    <mergeCell ref="D279:I279"/>
    <mergeCell ref="B292:J292"/>
    <mergeCell ref="B298:K298"/>
    <mergeCell ref="B318:J318"/>
    <mergeCell ref="B300:K300"/>
    <mergeCell ref="D301:I301"/>
    <mergeCell ref="B299:K299"/>
    <mergeCell ref="B247:K247"/>
    <mergeCell ref="D249:I249"/>
    <mergeCell ref="C261:K261"/>
    <mergeCell ref="B262:K262"/>
    <mergeCell ref="D264:I264"/>
    <mergeCell ref="B272:J272"/>
    <mergeCell ref="B274:K274"/>
    <mergeCell ref="C276:K276"/>
    <mergeCell ref="B277:K277"/>
  </mergeCells>
  <phoneticPr fontId="3" type="noConversion"/>
  <pageMargins left="0.94488188976377963" right="0.55118110236220474" top="0.78740157480314965" bottom="0.78740157480314965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3425FB"/>
  </sheetPr>
  <dimension ref="A4:N218"/>
  <sheetViews>
    <sheetView topLeftCell="A172" workbookViewId="0">
      <selection activeCell="B195" sqref="B195:N195"/>
    </sheetView>
  </sheetViews>
  <sheetFormatPr defaultRowHeight="15"/>
  <cols>
    <col min="1" max="1" width="1" style="1" customWidth="1"/>
    <col min="2" max="2" width="4.42578125" style="1" customWidth="1"/>
    <col min="3" max="3" width="8.42578125" style="1" customWidth="1"/>
    <col min="4" max="8" width="9.140625" style="1"/>
    <col min="9" max="9" width="13" style="1" customWidth="1"/>
    <col min="10" max="11" width="16.140625" style="1" customWidth="1"/>
    <col min="12" max="12" width="7.28515625" style="1" customWidth="1"/>
    <col min="13" max="14" width="11.5703125" style="1" bestFit="1" customWidth="1"/>
    <col min="15" max="20" width="9.140625" style="1"/>
    <col min="21" max="21" width="10" style="1" bestFit="1" customWidth="1"/>
    <col min="22" max="16384" width="9.140625" style="1"/>
  </cols>
  <sheetData>
    <row r="4" spans="2:13" ht="8.25" customHeight="1"/>
    <row r="5" spans="2:13">
      <c r="C5" s="229" t="s">
        <v>157</v>
      </c>
      <c r="D5" s="229"/>
      <c r="E5" s="229"/>
      <c r="F5" s="229"/>
    </row>
    <row r="6" spans="2:13">
      <c r="B6" s="233" t="s">
        <v>158</v>
      </c>
      <c r="C6" s="224"/>
      <c r="D6" s="224"/>
      <c r="E6" s="224"/>
      <c r="F6" s="224"/>
      <c r="G6" s="224"/>
    </row>
    <row r="7" spans="2:13" ht="15.75">
      <c r="C7" s="213" t="s">
        <v>124</v>
      </c>
      <c r="D7" s="213"/>
      <c r="E7" s="213"/>
      <c r="F7" s="213"/>
    </row>
    <row r="8" spans="2:13" ht="15.75">
      <c r="C8" s="213" t="s">
        <v>159</v>
      </c>
      <c r="D8" s="213"/>
      <c r="E8" s="213"/>
      <c r="F8" s="213"/>
    </row>
    <row r="9" spans="2:13">
      <c r="C9" s="101" t="s">
        <v>160</v>
      </c>
      <c r="D9" s="232" t="s">
        <v>504</v>
      </c>
      <c r="E9" s="232"/>
      <c r="F9" s="232"/>
      <c r="G9" s="232"/>
    </row>
    <row r="10" spans="2:13">
      <c r="C10" s="101" t="s">
        <v>161</v>
      </c>
      <c r="D10" s="232" t="s">
        <v>505</v>
      </c>
      <c r="E10" s="232"/>
      <c r="F10" s="232"/>
      <c r="G10" s="232"/>
    </row>
    <row r="11" spans="2:13">
      <c r="C11" s="101" t="s">
        <v>162</v>
      </c>
      <c r="D11" s="232" t="s">
        <v>506</v>
      </c>
      <c r="E11" s="232"/>
      <c r="F11" s="232"/>
      <c r="G11" s="232"/>
    </row>
    <row r="15" spans="2:13" ht="25.5">
      <c r="B15" s="230" t="s">
        <v>125</v>
      </c>
      <c r="C15" s="216"/>
      <c r="D15" s="216"/>
      <c r="E15" s="216"/>
      <c r="F15" s="216"/>
      <c r="G15" s="216"/>
      <c r="H15" s="216"/>
      <c r="I15" s="216"/>
      <c r="J15" s="216"/>
      <c r="K15" s="216"/>
      <c r="L15" s="216"/>
      <c r="M15" s="216"/>
    </row>
    <row r="16" spans="2:13" ht="20.25" customHeight="1"/>
    <row r="17" spans="2:13" ht="20.25">
      <c r="B17" s="231" t="s">
        <v>126</v>
      </c>
      <c r="C17" s="216"/>
      <c r="D17" s="216"/>
      <c r="E17" s="216"/>
      <c r="F17" s="216"/>
      <c r="G17" s="216"/>
      <c r="H17" s="216"/>
      <c r="I17" s="216"/>
      <c r="J17" s="216"/>
      <c r="K17" s="216"/>
      <c r="L17" s="216"/>
      <c r="M17" s="216"/>
    </row>
    <row r="18" spans="2:13" ht="7.5" customHeight="1"/>
    <row r="19" spans="2:13" ht="20.25">
      <c r="B19" s="231" t="s">
        <v>61</v>
      </c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</row>
    <row r="20" spans="2:13" ht="7.5" customHeight="1"/>
    <row r="21" spans="2:13" ht="20.25">
      <c r="B21" s="231" t="s">
        <v>479</v>
      </c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M21" s="216"/>
    </row>
    <row r="23" spans="2:13" ht="18.75">
      <c r="B23" s="210" t="s">
        <v>414</v>
      </c>
      <c r="C23" s="216"/>
      <c r="D23" s="216"/>
      <c r="E23" s="216"/>
      <c r="F23" s="216"/>
      <c r="G23" s="216"/>
      <c r="H23" s="216"/>
      <c r="I23" s="216"/>
      <c r="J23" s="216"/>
      <c r="K23" s="216"/>
      <c r="L23" s="216"/>
      <c r="M23" s="216"/>
    </row>
    <row r="28" spans="2:13">
      <c r="K28" s="219" t="s">
        <v>163</v>
      </c>
      <c r="L28" s="219"/>
    </row>
    <row r="29" spans="2:13">
      <c r="I29" s="219"/>
      <c r="J29" s="219"/>
      <c r="K29" s="219" t="s">
        <v>400</v>
      </c>
      <c r="L29" s="219"/>
    </row>
    <row r="30" spans="2:13">
      <c r="I30" s="219"/>
      <c r="J30" s="219"/>
      <c r="K30" s="105"/>
      <c r="L30" s="105"/>
    </row>
    <row r="31" spans="2:13">
      <c r="I31" s="100"/>
      <c r="J31" s="100"/>
      <c r="K31" s="74"/>
      <c r="L31" s="74"/>
    </row>
    <row r="32" spans="2:13">
      <c r="I32" s="74"/>
      <c r="J32" s="74"/>
      <c r="K32" s="219" t="s">
        <v>435</v>
      </c>
      <c r="L32" s="219"/>
    </row>
    <row r="33" spans="2:14">
      <c r="I33" s="219"/>
      <c r="J33" s="219"/>
    </row>
    <row r="37" spans="2:14">
      <c r="C37" s="1" t="s">
        <v>413</v>
      </c>
    </row>
    <row r="38" spans="2:14">
      <c r="B38" s="1" t="s">
        <v>493</v>
      </c>
    </row>
    <row r="39" spans="2:14">
      <c r="B39" s="1" t="s">
        <v>494</v>
      </c>
    </row>
    <row r="41" spans="2:14" ht="18.75">
      <c r="B41" s="214" t="s">
        <v>156</v>
      </c>
      <c r="C41" s="216"/>
      <c r="D41" s="216"/>
      <c r="E41" s="216"/>
      <c r="F41" s="216"/>
      <c r="G41" s="216"/>
      <c r="H41" s="216"/>
      <c r="I41" s="216"/>
      <c r="J41" s="216"/>
      <c r="K41" s="216"/>
      <c r="L41" s="216"/>
      <c r="M41" s="216"/>
      <c r="N41" s="216"/>
    </row>
    <row r="42" spans="2:14" ht="18.75">
      <c r="B42" s="214" t="s">
        <v>61</v>
      </c>
      <c r="C42" s="216"/>
      <c r="D42" s="216"/>
      <c r="E42" s="216"/>
      <c r="F42" s="216"/>
      <c r="G42" s="216"/>
      <c r="H42" s="216"/>
      <c r="I42" s="216"/>
      <c r="J42" s="216"/>
      <c r="K42" s="216"/>
      <c r="L42" s="216"/>
      <c r="M42" s="216"/>
      <c r="N42" s="216"/>
    </row>
    <row r="43" spans="2:14" ht="15.75">
      <c r="B43" s="213" t="s">
        <v>479</v>
      </c>
      <c r="C43" s="216"/>
      <c r="D43" s="216"/>
      <c r="E43" s="216"/>
      <c r="F43" s="216"/>
      <c r="G43" s="216"/>
      <c r="H43" s="216"/>
      <c r="I43" s="216"/>
      <c r="J43" s="216"/>
      <c r="K43" s="216"/>
      <c r="L43" s="216"/>
      <c r="M43" s="216"/>
      <c r="N43" s="216"/>
    </row>
    <row r="44" spans="2:14">
      <c r="B44" s="229" t="s">
        <v>414</v>
      </c>
      <c r="C44" s="256"/>
      <c r="D44" s="256"/>
      <c r="E44" s="256"/>
      <c r="F44" s="256"/>
      <c r="G44" s="256"/>
      <c r="H44" s="256"/>
      <c r="I44" s="256"/>
      <c r="J44" s="256"/>
      <c r="K44" s="256"/>
      <c r="L44" s="256"/>
      <c r="M44" s="256"/>
      <c r="N44" s="256"/>
    </row>
    <row r="45" spans="2:14" ht="18.75">
      <c r="C45" s="104"/>
      <c r="D45" s="104"/>
      <c r="E45" s="104"/>
      <c r="F45" s="104"/>
      <c r="G45" s="104"/>
      <c r="H45" s="104"/>
      <c r="I45" s="104"/>
      <c r="J45" s="104"/>
    </row>
    <row r="46" spans="2:14">
      <c r="B46" s="105" t="s">
        <v>1</v>
      </c>
      <c r="C46" s="219" t="s">
        <v>166</v>
      </c>
      <c r="D46" s="219"/>
      <c r="E46" s="219"/>
      <c r="F46" s="219"/>
      <c r="G46" s="219"/>
      <c r="H46" s="219"/>
      <c r="I46" s="219"/>
      <c r="J46" s="219"/>
      <c r="K46" s="216"/>
      <c r="L46" s="216"/>
      <c r="M46" s="216"/>
      <c r="N46" s="216"/>
    </row>
    <row r="47" spans="2:14" ht="15.75" customHeight="1"/>
    <row r="48" spans="2:14" ht="15.95" customHeight="1">
      <c r="B48" s="217" t="s">
        <v>495</v>
      </c>
      <c r="C48" s="217"/>
      <c r="D48" s="217"/>
      <c r="E48" s="217"/>
      <c r="F48" s="217"/>
      <c r="G48" s="217"/>
      <c r="H48" s="217"/>
      <c r="I48" s="217"/>
      <c r="J48" s="216"/>
      <c r="K48" s="216"/>
      <c r="L48" s="216"/>
      <c r="M48" s="216"/>
    </row>
    <row r="49" spans="2:14" ht="15.95" customHeight="1">
      <c r="B49" s="1" t="s">
        <v>415</v>
      </c>
    </row>
    <row r="50" spans="2:14" ht="15.95" customHeight="1">
      <c r="B50" s="1" t="s">
        <v>416</v>
      </c>
    </row>
    <row r="51" spans="2:14" ht="15.95" customHeight="1">
      <c r="B51" s="1" t="s">
        <v>417</v>
      </c>
    </row>
    <row r="52" spans="2:14" ht="15.95" customHeight="1">
      <c r="B52" s="1" t="s">
        <v>418</v>
      </c>
    </row>
    <row r="54" spans="2:14">
      <c r="C54" s="219" t="s">
        <v>175</v>
      </c>
      <c r="D54" s="219"/>
      <c r="E54" s="219"/>
      <c r="F54" s="219"/>
      <c r="G54" s="219"/>
      <c r="H54" s="219"/>
      <c r="I54" s="219"/>
      <c r="J54" s="219"/>
      <c r="K54" s="216"/>
      <c r="L54" s="216"/>
      <c r="M54" s="216"/>
      <c r="N54" s="216"/>
    </row>
    <row r="56" spans="2:14">
      <c r="B56" s="1" t="s">
        <v>1</v>
      </c>
      <c r="C56" s="217" t="s">
        <v>496</v>
      </c>
      <c r="D56" s="217"/>
      <c r="E56" s="217"/>
      <c r="F56" s="217"/>
      <c r="G56" s="217"/>
      <c r="H56" s="217"/>
      <c r="I56" s="217"/>
      <c r="J56" s="217"/>
      <c r="K56" s="216"/>
      <c r="L56" s="216"/>
      <c r="M56" s="216"/>
      <c r="N56" s="216"/>
    </row>
    <row r="57" spans="2:14">
      <c r="B57" s="217" t="s">
        <v>419</v>
      </c>
      <c r="C57" s="217"/>
      <c r="D57" s="217"/>
      <c r="E57" s="217"/>
      <c r="F57" s="217"/>
      <c r="G57" s="217"/>
      <c r="H57" s="217"/>
      <c r="I57" s="217"/>
      <c r="J57" s="217"/>
      <c r="K57" s="216"/>
    </row>
    <row r="58" spans="2:14" ht="9.9499999999999993" customHeight="1">
      <c r="B58" s="217"/>
      <c r="C58" s="217"/>
      <c r="D58" s="217"/>
      <c r="E58" s="217"/>
      <c r="F58" s="217"/>
      <c r="G58" s="217"/>
      <c r="H58" s="217"/>
      <c r="I58" s="217"/>
      <c r="J58" s="217"/>
      <c r="K58" s="217"/>
    </row>
    <row r="59" spans="2:14" ht="15.75">
      <c r="B59" s="12" t="s">
        <v>25</v>
      </c>
    </row>
    <row r="60" spans="2:14">
      <c r="B60" s="3"/>
    </row>
    <row r="61" spans="2:14">
      <c r="B61" s="3"/>
      <c r="C61" s="217" t="s">
        <v>497</v>
      </c>
      <c r="D61" s="217"/>
      <c r="E61" s="217"/>
      <c r="F61" s="217"/>
      <c r="G61" s="217"/>
      <c r="H61" s="217"/>
      <c r="I61" s="217"/>
      <c r="J61" s="217"/>
      <c r="K61" s="217"/>
      <c r="L61" s="216"/>
      <c r="M61" s="216"/>
      <c r="N61" s="216"/>
    </row>
    <row r="62" spans="2:14" ht="7.5" customHeight="1" thickBot="1">
      <c r="B62" s="3"/>
    </row>
    <row r="63" spans="2:14" s="14" customFormat="1" ht="20.100000000000001" customHeight="1" thickBot="1">
      <c r="B63" s="15" t="s">
        <v>179</v>
      </c>
      <c r="C63" s="19" t="s">
        <v>180</v>
      </c>
      <c r="D63" s="218" t="s">
        <v>181</v>
      </c>
      <c r="E63" s="218"/>
      <c r="F63" s="218"/>
      <c r="G63" s="218"/>
      <c r="H63" s="218"/>
      <c r="I63" s="218"/>
      <c r="J63" s="23" t="s">
        <v>509</v>
      </c>
      <c r="K63" s="23" t="s">
        <v>510</v>
      </c>
    </row>
    <row r="64" spans="2:14" ht="20.25" customHeight="1">
      <c r="B64" s="26"/>
      <c r="C64" s="28" t="s">
        <v>40</v>
      </c>
      <c r="D64" s="234" t="s">
        <v>149</v>
      </c>
      <c r="E64" s="216"/>
      <c r="F64" s="216"/>
      <c r="G64" s="216"/>
      <c r="H64" s="216"/>
      <c r="I64" s="235"/>
      <c r="J64" s="35">
        <f>SUM(J65:J66)</f>
        <v>800000</v>
      </c>
      <c r="K64" s="35">
        <f>SUM(K65:K66)</f>
        <v>800000</v>
      </c>
    </row>
    <row r="65" spans="2:13" ht="20.25" customHeight="1">
      <c r="B65" s="26">
        <v>1</v>
      </c>
      <c r="C65" s="20" t="s">
        <v>148</v>
      </c>
      <c r="D65" s="103" t="s">
        <v>485</v>
      </c>
      <c r="E65" s="98"/>
      <c r="F65" s="98"/>
      <c r="G65" s="98"/>
      <c r="H65" s="98"/>
      <c r="I65" s="99"/>
      <c r="J65" s="84">
        <v>600000</v>
      </c>
      <c r="K65" s="84">
        <v>600000</v>
      </c>
    </row>
    <row r="66" spans="2:13" ht="18" customHeight="1">
      <c r="B66" s="26">
        <v>2</v>
      </c>
      <c r="C66" s="20" t="s">
        <v>151</v>
      </c>
      <c r="D66" s="236" t="s">
        <v>482</v>
      </c>
      <c r="E66" s="216"/>
      <c r="F66" s="216"/>
      <c r="G66" s="216"/>
      <c r="H66" s="216"/>
      <c r="I66" s="235"/>
      <c r="J66" s="60">
        <v>200000</v>
      </c>
      <c r="K66" s="60">
        <v>200000</v>
      </c>
      <c r="L66" s="70" t="s">
        <v>1</v>
      </c>
    </row>
    <row r="67" spans="2:13" ht="4.5" customHeight="1" thickBot="1">
      <c r="B67" s="27"/>
      <c r="C67" s="21"/>
      <c r="D67" s="237"/>
      <c r="E67" s="238"/>
      <c r="F67" s="238"/>
      <c r="G67" s="238"/>
      <c r="H67" s="238"/>
      <c r="I67" s="239"/>
      <c r="J67" s="25"/>
      <c r="K67" s="25"/>
    </row>
    <row r="68" spans="2:13" ht="20.25" customHeight="1" thickBot="1">
      <c r="B68" s="18"/>
      <c r="C68" s="22"/>
      <c r="D68" s="31" t="s">
        <v>178</v>
      </c>
      <c r="E68" s="13"/>
      <c r="F68" s="13"/>
      <c r="G68" s="13"/>
      <c r="H68" s="13"/>
      <c r="I68" s="13"/>
      <c r="J68" s="59">
        <f>J64</f>
        <v>800000</v>
      </c>
      <c r="K68" s="59">
        <f>K64</f>
        <v>800000</v>
      </c>
    </row>
    <row r="69" spans="2:13" ht="15" customHeight="1">
      <c r="B69" s="32"/>
      <c r="C69" s="32"/>
      <c r="D69" s="33"/>
      <c r="E69" s="32"/>
      <c r="F69" s="32"/>
      <c r="G69" s="32"/>
      <c r="H69" s="32"/>
      <c r="I69" s="32"/>
      <c r="J69" s="34"/>
      <c r="K69" s="83"/>
    </row>
    <row r="70" spans="2:13" ht="15.75">
      <c r="B70" s="12" t="s">
        <v>44</v>
      </c>
      <c r="K70" s="83"/>
    </row>
    <row r="71" spans="2:13" ht="13.5" customHeight="1">
      <c r="B71" s="12"/>
      <c r="K71" s="83"/>
    </row>
    <row r="72" spans="2:13" ht="15.75">
      <c r="B72" s="12"/>
      <c r="C72" s="217" t="s">
        <v>191</v>
      </c>
      <c r="D72" s="216"/>
      <c r="E72" s="216"/>
      <c r="F72" s="216"/>
      <c r="G72" s="216"/>
      <c r="H72" s="216"/>
      <c r="I72" s="216"/>
      <c r="J72" s="216"/>
      <c r="K72" s="216"/>
    </row>
    <row r="73" spans="2:13">
      <c r="B73" s="217" t="s">
        <v>480</v>
      </c>
      <c r="C73" s="240"/>
      <c r="D73" s="240"/>
      <c r="E73" s="240"/>
      <c r="F73" s="240"/>
      <c r="G73" s="240"/>
      <c r="H73" s="240"/>
      <c r="I73" s="240"/>
      <c r="J73" s="240"/>
      <c r="K73" s="83"/>
    </row>
    <row r="74" spans="2:13" ht="12.75" customHeight="1" thickBot="1">
      <c r="B74" s="12"/>
      <c r="K74" s="83"/>
    </row>
    <row r="75" spans="2:13" ht="20.25" customHeight="1" thickBot="1">
      <c r="B75" s="15" t="s">
        <v>179</v>
      </c>
      <c r="C75" s="19" t="s">
        <v>180</v>
      </c>
      <c r="D75" s="218" t="s">
        <v>181</v>
      </c>
      <c r="E75" s="218"/>
      <c r="F75" s="218"/>
      <c r="G75" s="218"/>
      <c r="H75" s="218"/>
      <c r="I75" s="218"/>
      <c r="J75" s="23" t="str">
        <f>J63</f>
        <v>Program</v>
      </c>
      <c r="K75" s="23" t="str">
        <f>K63</f>
        <v>I Izmj. Programa</v>
      </c>
    </row>
    <row r="76" spans="2:13" ht="20.25" customHeight="1">
      <c r="B76" s="62"/>
      <c r="C76" s="76" t="s">
        <v>45</v>
      </c>
      <c r="D76" s="243" t="s">
        <v>200</v>
      </c>
      <c r="E76" s="244"/>
      <c r="F76" s="244"/>
      <c r="G76" s="244"/>
      <c r="H76" s="244"/>
      <c r="I76" s="245"/>
      <c r="J76" s="38">
        <f>SUM(J77:J83)</f>
        <v>7800000</v>
      </c>
      <c r="K76" s="38">
        <f>SUM(K77:K83)</f>
        <v>7080000</v>
      </c>
    </row>
    <row r="77" spans="2:13" ht="17.100000000000001" customHeight="1">
      <c r="B77" s="62">
        <v>3</v>
      </c>
      <c r="C77" s="77" t="s">
        <v>193</v>
      </c>
      <c r="D77" s="236" t="s">
        <v>383</v>
      </c>
      <c r="E77" s="241"/>
      <c r="F77" s="241"/>
      <c r="G77" s="241"/>
      <c r="H77" s="241"/>
      <c r="I77" s="242"/>
      <c r="J77" s="78">
        <v>1800000</v>
      </c>
      <c r="K77" s="78">
        <v>1080000</v>
      </c>
    </row>
    <row r="78" spans="2:13" ht="17.100000000000001" customHeight="1">
      <c r="B78" s="62">
        <v>4</v>
      </c>
      <c r="C78" s="75" t="s">
        <v>194</v>
      </c>
      <c r="D78" s="236" t="s">
        <v>384</v>
      </c>
      <c r="E78" s="241"/>
      <c r="F78" s="241"/>
      <c r="G78" s="241"/>
      <c r="H78" s="241"/>
      <c r="I78" s="242"/>
      <c r="J78" s="79">
        <v>500000</v>
      </c>
      <c r="K78" s="79">
        <v>500000</v>
      </c>
      <c r="M78" s="1" t="s">
        <v>1</v>
      </c>
    </row>
    <row r="79" spans="2:13" ht="17.100000000000001" customHeight="1">
      <c r="B79" s="62">
        <v>5</v>
      </c>
      <c r="C79" s="75" t="s">
        <v>197</v>
      </c>
      <c r="D79" s="236" t="s">
        <v>363</v>
      </c>
      <c r="E79" s="241"/>
      <c r="F79" s="241"/>
      <c r="G79" s="241"/>
      <c r="H79" s="241"/>
      <c r="I79" s="242"/>
      <c r="J79" s="79">
        <v>3000000</v>
      </c>
      <c r="K79" s="79">
        <v>3000000</v>
      </c>
    </row>
    <row r="80" spans="2:13" ht="17.100000000000001" customHeight="1">
      <c r="B80" s="62">
        <v>6</v>
      </c>
      <c r="C80" s="75" t="s">
        <v>382</v>
      </c>
      <c r="D80" s="236" t="s">
        <v>385</v>
      </c>
      <c r="E80" s="241"/>
      <c r="F80" s="241"/>
      <c r="G80" s="241"/>
      <c r="H80" s="241"/>
      <c r="I80" s="242"/>
      <c r="J80" s="79">
        <v>700000</v>
      </c>
      <c r="K80" s="79">
        <v>700000</v>
      </c>
    </row>
    <row r="81" spans="2:12" ht="17.100000000000001" customHeight="1">
      <c r="B81" s="62">
        <v>7</v>
      </c>
      <c r="C81" s="75" t="s">
        <v>389</v>
      </c>
      <c r="D81" s="236" t="s">
        <v>390</v>
      </c>
      <c r="E81" s="241"/>
      <c r="F81" s="241"/>
      <c r="G81" s="241"/>
      <c r="H81" s="241"/>
      <c r="I81" s="242"/>
      <c r="J81" s="79">
        <v>300000</v>
      </c>
      <c r="K81" s="79">
        <v>300000</v>
      </c>
    </row>
    <row r="82" spans="2:12" ht="17.100000000000001" customHeight="1">
      <c r="B82" s="62">
        <v>8</v>
      </c>
      <c r="C82" s="75" t="s">
        <v>391</v>
      </c>
      <c r="D82" s="236" t="s">
        <v>392</v>
      </c>
      <c r="E82" s="241"/>
      <c r="F82" s="241"/>
      <c r="G82" s="241"/>
      <c r="H82" s="241"/>
      <c r="I82" s="242"/>
      <c r="J82" s="79">
        <v>500000</v>
      </c>
      <c r="K82" s="79">
        <v>500000</v>
      </c>
    </row>
    <row r="83" spans="2:12" ht="17.100000000000001" customHeight="1">
      <c r="B83" s="62">
        <v>9</v>
      </c>
      <c r="C83" s="75" t="s">
        <v>398</v>
      </c>
      <c r="D83" s="236" t="s">
        <v>402</v>
      </c>
      <c r="E83" s="241"/>
      <c r="F83" s="241"/>
      <c r="G83" s="241"/>
      <c r="H83" s="241"/>
      <c r="I83" s="242"/>
      <c r="J83" s="79">
        <v>1000000</v>
      </c>
      <c r="K83" s="79">
        <v>1000000</v>
      </c>
    </row>
    <row r="84" spans="2:12" ht="20.25" customHeight="1">
      <c r="B84" s="26"/>
      <c r="C84" s="28" t="s">
        <v>47</v>
      </c>
      <c r="D84" s="234" t="s">
        <v>234</v>
      </c>
      <c r="E84" s="216"/>
      <c r="F84" s="216"/>
      <c r="G84" s="216"/>
      <c r="H84" s="216"/>
      <c r="I84" s="235"/>
      <c r="J84" s="35">
        <f>SUM(J85:J89)</f>
        <v>2665000</v>
      </c>
      <c r="K84" s="35">
        <f>SUM(K85:K89)</f>
        <v>2665000</v>
      </c>
    </row>
    <row r="85" spans="2:12" ht="15" customHeight="1">
      <c r="B85" s="26">
        <v>10</v>
      </c>
      <c r="C85" s="20" t="s">
        <v>380</v>
      </c>
      <c r="D85" s="236" t="s">
        <v>381</v>
      </c>
      <c r="E85" s="241"/>
      <c r="F85" s="241"/>
      <c r="G85" s="241"/>
      <c r="H85" s="241"/>
      <c r="I85" s="242"/>
      <c r="J85" s="60">
        <v>300000</v>
      </c>
      <c r="K85" s="60">
        <v>300000</v>
      </c>
      <c r="L85" s="70"/>
    </row>
    <row r="86" spans="2:12" ht="15" customHeight="1">
      <c r="B86" s="26">
        <v>11</v>
      </c>
      <c r="C86" s="20" t="s">
        <v>393</v>
      </c>
      <c r="D86" s="236" t="s">
        <v>483</v>
      </c>
      <c r="E86" s="241"/>
      <c r="F86" s="241"/>
      <c r="G86" s="241"/>
      <c r="H86" s="241"/>
      <c r="I86" s="242"/>
      <c r="J86" s="60">
        <v>200000</v>
      </c>
      <c r="K86" s="60">
        <v>200000</v>
      </c>
      <c r="L86" s="70"/>
    </row>
    <row r="87" spans="2:12" ht="15" customHeight="1">
      <c r="B87" s="26">
        <v>12</v>
      </c>
      <c r="C87" s="20" t="s">
        <v>395</v>
      </c>
      <c r="D87" s="236" t="s">
        <v>403</v>
      </c>
      <c r="E87" s="241"/>
      <c r="F87" s="241"/>
      <c r="G87" s="241"/>
      <c r="H87" s="241"/>
      <c r="I87" s="242"/>
      <c r="J87" s="60">
        <v>900000</v>
      </c>
      <c r="K87" s="60">
        <v>900000</v>
      </c>
      <c r="L87" s="70"/>
    </row>
    <row r="88" spans="2:12" ht="15" customHeight="1">
      <c r="B88" s="26">
        <v>13</v>
      </c>
      <c r="C88" s="20" t="s">
        <v>409</v>
      </c>
      <c r="D88" s="236" t="s">
        <v>484</v>
      </c>
      <c r="E88" s="241"/>
      <c r="F88" s="241"/>
      <c r="G88" s="241"/>
      <c r="H88" s="241"/>
      <c r="I88" s="242"/>
      <c r="J88" s="60">
        <v>365000</v>
      </c>
      <c r="K88" s="60">
        <v>365000</v>
      </c>
      <c r="L88" s="70"/>
    </row>
    <row r="89" spans="2:12" ht="15" customHeight="1">
      <c r="B89" s="26">
        <v>14</v>
      </c>
      <c r="C89" s="20" t="s">
        <v>462</v>
      </c>
      <c r="D89" s="236" t="s">
        <v>486</v>
      </c>
      <c r="E89" s="241"/>
      <c r="F89" s="241"/>
      <c r="G89" s="241"/>
      <c r="H89" s="241"/>
      <c r="I89" s="242"/>
      <c r="J89" s="60">
        <v>900000</v>
      </c>
      <c r="K89" s="60">
        <v>900000</v>
      </c>
      <c r="L89" s="70"/>
    </row>
    <row r="90" spans="2:12" ht="20.25" customHeight="1">
      <c r="B90" s="26"/>
      <c r="C90" s="28" t="s">
        <v>49</v>
      </c>
      <c r="D90" s="234" t="s">
        <v>142</v>
      </c>
      <c r="E90" s="216"/>
      <c r="F90" s="216"/>
      <c r="G90" s="216"/>
      <c r="H90" s="216"/>
      <c r="I90" s="235"/>
      <c r="J90" s="35">
        <f>J91+J93</f>
        <v>1085000</v>
      </c>
      <c r="K90" s="35">
        <f>K91+K93</f>
        <v>1085000</v>
      </c>
      <c r="L90" s="70"/>
    </row>
    <row r="91" spans="2:12" ht="17.25" customHeight="1">
      <c r="B91" s="26" t="s">
        <v>1</v>
      </c>
      <c r="C91" s="28" t="s">
        <v>139</v>
      </c>
      <c r="D91" s="248" t="s">
        <v>143</v>
      </c>
      <c r="E91" s="216"/>
      <c r="F91" s="216"/>
      <c r="G91" s="216"/>
      <c r="H91" s="216"/>
      <c r="I91" s="235"/>
      <c r="J91" s="36">
        <f>SUM(J92:J92)</f>
        <v>1000000</v>
      </c>
      <c r="K91" s="36">
        <f>SUM(K92:K92)</f>
        <v>1000000</v>
      </c>
      <c r="L91" s="70"/>
    </row>
    <row r="92" spans="2:12" ht="15" customHeight="1">
      <c r="B92" s="26">
        <v>15</v>
      </c>
      <c r="C92" s="20" t="s">
        <v>488</v>
      </c>
      <c r="D92" s="236" t="s">
        <v>487</v>
      </c>
      <c r="E92" s="241"/>
      <c r="F92" s="241"/>
      <c r="G92" s="241"/>
      <c r="H92" s="241"/>
      <c r="I92" s="242"/>
      <c r="J92" s="60">
        <v>1000000</v>
      </c>
      <c r="K92" s="60">
        <v>1000000</v>
      </c>
      <c r="L92" s="70"/>
    </row>
    <row r="93" spans="2:12" ht="15" customHeight="1">
      <c r="B93" s="26" t="s">
        <v>1</v>
      </c>
      <c r="C93" s="28" t="s">
        <v>141</v>
      </c>
      <c r="D93" s="248" t="s">
        <v>145</v>
      </c>
      <c r="E93" s="216"/>
      <c r="F93" s="216"/>
      <c r="G93" s="216"/>
      <c r="H93" s="216"/>
      <c r="I93" s="235"/>
      <c r="J93" s="36">
        <f>J94</f>
        <v>85000</v>
      </c>
      <c r="K93" s="36">
        <f>K94</f>
        <v>85000</v>
      </c>
      <c r="L93" s="70"/>
    </row>
    <row r="94" spans="2:12" ht="15" customHeight="1">
      <c r="B94" s="26">
        <v>16</v>
      </c>
      <c r="C94" s="20" t="s">
        <v>401</v>
      </c>
      <c r="D94" s="236" t="s">
        <v>397</v>
      </c>
      <c r="E94" s="241"/>
      <c r="F94" s="241"/>
      <c r="G94" s="241"/>
      <c r="H94" s="241"/>
      <c r="I94" s="242"/>
      <c r="J94" s="60">
        <v>85000</v>
      </c>
      <c r="K94" s="60">
        <v>85000</v>
      </c>
      <c r="L94" s="70"/>
    </row>
    <row r="95" spans="2:12" ht="20.25" customHeight="1">
      <c r="B95" s="26"/>
      <c r="C95" s="28" t="s">
        <v>378</v>
      </c>
      <c r="D95" s="234" t="s">
        <v>379</v>
      </c>
      <c r="E95" s="246"/>
      <c r="F95" s="246"/>
      <c r="G95" s="246"/>
      <c r="H95" s="246"/>
      <c r="I95" s="247"/>
      <c r="J95" s="35">
        <f>SUM(J96:J99)</f>
        <v>2450000</v>
      </c>
      <c r="K95" s="35">
        <f>SUM(K96:K99)</f>
        <v>2450000</v>
      </c>
      <c r="L95" s="68"/>
    </row>
    <row r="96" spans="2:12" ht="15" customHeight="1">
      <c r="B96" s="26">
        <v>17</v>
      </c>
      <c r="C96" s="20" t="s">
        <v>442</v>
      </c>
      <c r="D96" s="236" t="s">
        <v>458</v>
      </c>
      <c r="E96" s="241"/>
      <c r="F96" s="241"/>
      <c r="G96" s="241"/>
      <c r="H96" s="241"/>
      <c r="I96" s="242"/>
      <c r="J96" s="60">
        <v>600000</v>
      </c>
      <c r="K96" s="60">
        <v>600000</v>
      </c>
      <c r="L96" s="68"/>
    </row>
    <row r="97" spans="2:14" ht="15" customHeight="1">
      <c r="B97" s="26">
        <v>18</v>
      </c>
      <c r="C97" s="20" t="s">
        <v>396</v>
      </c>
      <c r="D97" s="236" t="s">
        <v>443</v>
      </c>
      <c r="E97" s="241"/>
      <c r="F97" s="241"/>
      <c r="G97" s="241"/>
      <c r="H97" s="241"/>
      <c r="I97" s="242"/>
      <c r="J97" s="60">
        <v>150000</v>
      </c>
      <c r="K97" s="60">
        <v>150000</v>
      </c>
      <c r="L97" s="68"/>
    </row>
    <row r="98" spans="2:14" ht="15" customHeight="1">
      <c r="B98" s="26">
        <v>19</v>
      </c>
      <c r="C98" s="20" t="s">
        <v>445</v>
      </c>
      <c r="D98" s="236" t="s">
        <v>444</v>
      </c>
      <c r="E98" s="241"/>
      <c r="F98" s="241"/>
      <c r="G98" s="241"/>
      <c r="H98" s="241"/>
      <c r="I98" s="242"/>
      <c r="J98" s="60">
        <v>500000</v>
      </c>
      <c r="K98" s="60">
        <v>500000</v>
      </c>
      <c r="L98" s="68"/>
    </row>
    <row r="99" spans="2:14" ht="15" customHeight="1">
      <c r="B99" s="26">
        <v>20</v>
      </c>
      <c r="C99" s="20" t="s">
        <v>399</v>
      </c>
      <c r="D99" s="236" t="s">
        <v>411</v>
      </c>
      <c r="E99" s="241"/>
      <c r="F99" s="241"/>
      <c r="G99" s="241"/>
      <c r="H99" s="241"/>
      <c r="I99" s="242"/>
      <c r="J99" s="60">
        <v>1200000</v>
      </c>
      <c r="K99" s="60">
        <v>1200000</v>
      </c>
      <c r="L99" s="68"/>
    </row>
    <row r="100" spans="2:14" ht="6.75" customHeight="1" thickBot="1">
      <c r="B100" s="26"/>
      <c r="C100" s="21" t="s">
        <v>1</v>
      </c>
      <c r="D100" s="255" t="s">
        <v>1</v>
      </c>
      <c r="E100" s="249"/>
      <c r="F100" s="249"/>
      <c r="G100" s="249"/>
      <c r="H100" s="249"/>
      <c r="I100" s="250"/>
      <c r="J100" s="25"/>
      <c r="K100" s="25"/>
    </row>
    <row r="101" spans="2:14" ht="20.25" customHeight="1" thickBot="1">
      <c r="B101" s="18"/>
      <c r="C101" s="22"/>
      <c r="D101" s="251" t="s">
        <v>192</v>
      </c>
      <c r="E101" s="252"/>
      <c r="F101" s="252"/>
      <c r="G101" s="252"/>
      <c r="H101" s="252"/>
      <c r="I101" s="253"/>
      <c r="J101" s="59">
        <f>J76+J84+J90+J95</f>
        <v>14000000</v>
      </c>
      <c r="K101" s="59">
        <f>K76+K84+K90+K95</f>
        <v>13280000</v>
      </c>
    </row>
    <row r="102" spans="2:14" ht="13.5" customHeight="1">
      <c r="B102" s="32"/>
      <c r="C102" s="32"/>
      <c r="D102" s="33"/>
      <c r="E102" s="32"/>
      <c r="F102" s="32"/>
      <c r="G102" s="32"/>
      <c r="H102" s="32"/>
      <c r="I102" s="32"/>
      <c r="J102" s="71"/>
      <c r="K102" s="83"/>
    </row>
    <row r="103" spans="2:14" ht="15" customHeight="1">
      <c r="B103" s="12" t="s">
        <v>490</v>
      </c>
      <c r="K103" s="83"/>
    </row>
    <row r="104" spans="2:14" ht="10.5" customHeight="1">
      <c r="B104" s="12"/>
      <c r="K104" s="83"/>
    </row>
    <row r="105" spans="2:14" ht="15" customHeight="1">
      <c r="B105" s="217" t="s">
        <v>507</v>
      </c>
      <c r="C105" s="216"/>
      <c r="D105" s="216"/>
      <c r="E105" s="216"/>
      <c r="F105" s="216"/>
      <c r="G105" s="216"/>
      <c r="H105" s="216"/>
      <c r="I105" s="216"/>
      <c r="J105" s="216"/>
      <c r="K105" s="216"/>
      <c r="L105" s="216"/>
      <c r="M105" s="216"/>
      <c r="N105" s="216"/>
    </row>
    <row r="106" spans="2:14" ht="11.25" customHeight="1" thickBot="1">
      <c r="B106" s="12"/>
      <c r="K106" s="83"/>
    </row>
    <row r="107" spans="2:14" ht="15" customHeight="1" thickBot="1">
      <c r="B107" s="15" t="s">
        <v>179</v>
      </c>
      <c r="C107" s="19" t="s">
        <v>180</v>
      </c>
      <c r="D107" s="218" t="s">
        <v>181</v>
      </c>
      <c r="E107" s="218"/>
      <c r="F107" s="218"/>
      <c r="G107" s="218"/>
      <c r="H107" s="218"/>
      <c r="I107" s="218"/>
      <c r="J107" s="23" t="str">
        <f>J63</f>
        <v>Program</v>
      </c>
      <c r="K107" s="23" t="str">
        <f>K63</f>
        <v>I Izmj. Programa</v>
      </c>
    </row>
    <row r="108" spans="2:14" ht="15" customHeight="1">
      <c r="B108" s="26"/>
      <c r="C108" s="44" t="s">
        <v>52</v>
      </c>
      <c r="D108" s="243" t="s">
        <v>208</v>
      </c>
      <c r="E108" s="244"/>
      <c r="F108" s="244"/>
      <c r="G108" s="244"/>
      <c r="H108" s="244"/>
      <c r="I108" s="245"/>
      <c r="J108" s="53"/>
      <c r="K108" s="53"/>
    </row>
    <row r="109" spans="2:14" ht="15" customHeight="1">
      <c r="B109" s="26"/>
      <c r="C109" s="45" t="s">
        <v>491</v>
      </c>
      <c r="D109" s="234" t="s">
        <v>209</v>
      </c>
      <c r="E109" s="216"/>
      <c r="F109" s="216"/>
      <c r="G109" s="216"/>
      <c r="H109" s="216"/>
      <c r="I109" s="235"/>
      <c r="J109" s="35">
        <f>SUM(J110:J110)</f>
        <v>85000</v>
      </c>
      <c r="K109" s="35">
        <f>SUM(K110:K110)</f>
        <v>85000</v>
      </c>
    </row>
    <row r="110" spans="2:14" ht="15" customHeight="1">
      <c r="B110" s="26">
        <v>21</v>
      </c>
      <c r="C110" s="54" t="s">
        <v>492</v>
      </c>
      <c r="D110" s="236" t="s">
        <v>489</v>
      </c>
      <c r="E110" s="216"/>
      <c r="F110" s="216"/>
      <c r="G110" s="216"/>
      <c r="H110" s="216"/>
      <c r="I110" s="235"/>
      <c r="J110" s="60">
        <v>85000</v>
      </c>
      <c r="K110" s="60">
        <v>85000</v>
      </c>
    </row>
    <row r="111" spans="2:14" ht="15" customHeight="1" thickBot="1">
      <c r="B111" s="26"/>
      <c r="C111" s="46"/>
      <c r="D111" s="237"/>
      <c r="E111" s="249"/>
      <c r="F111" s="249"/>
      <c r="G111" s="249"/>
      <c r="H111" s="249"/>
      <c r="I111" s="250"/>
      <c r="J111" s="53"/>
      <c r="K111" s="53"/>
    </row>
    <row r="112" spans="2:14" ht="15" customHeight="1" thickBot="1">
      <c r="B112" s="18"/>
      <c r="C112" s="22"/>
      <c r="D112" s="251" t="s">
        <v>207</v>
      </c>
      <c r="E112" s="252"/>
      <c r="F112" s="252"/>
      <c r="G112" s="252"/>
      <c r="H112" s="252"/>
      <c r="I112" s="253"/>
      <c r="J112" s="59">
        <f>J108+J109</f>
        <v>85000</v>
      </c>
      <c r="K112" s="59">
        <f>K108+K109</f>
        <v>85000</v>
      </c>
    </row>
    <row r="113" spans="2:14" ht="15" customHeight="1">
      <c r="C113" s="7"/>
      <c r="D113" s="254"/>
      <c r="E113" s="254"/>
      <c r="F113" s="254"/>
      <c r="G113" s="254"/>
      <c r="H113" s="254"/>
      <c r="I113" s="254"/>
      <c r="J113" s="9"/>
      <c r="K113" s="83"/>
    </row>
    <row r="114" spans="2:14">
      <c r="B114" s="219" t="s">
        <v>223</v>
      </c>
      <c r="C114" s="219"/>
      <c r="D114" s="219"/>
      <c r="E114" s="219"/>
      <c r="F114" s="219"/>
      <c r="G114" s="219"/>
      <c r="H114" s="219"/>
      <c r="I114" s="219"/>
      <c r="J114" s="219"/>
      <c r="K114" s="216"/>
      <c r="L114" s="216"/>
      <c r="M114" s="216"/>
      <c r="N114" s="216"/>
    </row>
    <row r="115" spans="2:14" ht="10.5" customHeight="1">
      <c r="B115" s="100"/>
      <c r="C115" s="100"/>
      <c r="D115" s="219"/>
      <c r="E115" s="219"/>
      <c r="F115" s="219"/>
      <c r="G115" s="219"/>
      <c r="H115" s="219"/>
      <c r="I115" s="219"/>
      <c r="J115" s="100"/>
    </row>
    <row r="116" spans="2:14" ht="15.75">
      <c r="B116" s="223" t="s">
        <v>226</v>
      </c>
      <c r="C116" s="223"/>
      <c r="D116" s="223"/>
      <c r="E116" s="223"/>
      <c r="F116" s="223"/>
      <c r="G116" s="223"/>
      <c r="H116" s="223"/>
      <c r="I116" s="223"/>
      <c r="J116" s="223"/>
      <c r="K116" s="223"/>
    </row>
    <row r="117" spans="2:14" ht="7.5" customHeight="1">
      <c r="D117" s="217"/>
      <c r="E117" s="217"/>
      <c r="F117" s="217"/>
      <c r="G117" s="217"/>
      <c r="H117" s="217"/>
      <c r="I117" s="217"/>
    </row>
    <row r="118" spans="2:14">
      <c r="C118" s="217" t="s">
        <v>422</v>
      </c>
      <c r="D118" s="217"/>
      <c r="E118" s="217"/>
      <c r="F118" s="217"/>
      <c r="G118" s="217"/>
      <c r="H118" s="217"/>
      <c r="I118" s="217"/>
      <c r="J118" s="217"/>
      <c r="K118" s="217"/>
      <c r="L118" s="216"/>
      <c r="M118" s="216"/>
    </row>
    <row r="119" spans="2:14">
      <c r="B119" s="217" t="s">
        <v>421</v>
      </c>
      <c r="C119" s="217"/>
      <c r="D119" s="217"/>
      <c r="E119" s="217"/>
      <c r="F119" s="217"/>
      <c r="G119" s="217"/>
      <c r="H119" s="217"/>
      <c r="I119" s="217"/>
      <c r="J119" s="217"/>
      <c r="K119" s="217"/>
    </row>
    <row r="120" spans="2:14" ht="7.5" customHeight="1" thickBot="1">
      <c r="B120" s="217"/>
      <c r="C120" s="217"/>
      <c r="D120" s="217"/>
      <c r="E120" s="217"/>
      <c r="F120" s="217"/>
      <c r="G120" s="217"/>
      <c r="H120" s="217"/>
      <c r="I120" s="217"/>
      <c r="J120" s="217"/>
      <c r="K120" s="217"/>
    </row>
    <row r="121" spans="2:14" ht="20.100000000000001" customHeight="1" thickBot="1">
      <c r="B121" s="15" t="s">
        <v>179</v>
      </c>
      <c r="C121" s="19" t="s">
        <v>180</v>
      </c>
      <c r="D121" s="218" t="s">
        <v>235</v>
      </c>
      <c r="E121" s="218"/>
      <c r="F121" s="218"/>
      <c r="G121" s="218"/>
      <c r="H121" s="218"/>
      <c r="I121" s="218"/>
      <c r="J121" s="23" t="str">
        <f>J63</f>
        <v>Program</v>
      </c>
      <c r="K121" s="23" t="str">
        <f>K63</f>
        <v>I Izmj. Programa</v>
      </c>
    </row>
    <row r="122" spans="2:14" ht="18" customHeight="1">
      <c r="B122" s="26"/>
      <c r="C122" s="44" t="s">
        <v>183</v>
      </c>
      <c r="D122" s="243" t="s">
        <v>227</v>
      </c>
      <c r="E122" s="244"/>
      <c r="F122" s="244"/>
      <c r="G122" s="244"/>
      <c r="H122" s="244"/>
      <c r="I122" s="245"/>
      <c r="J122" s="35">
        <f>J123</f>
        <v>2335000</v>
      </c>
      <c r="K122" s="35">
        <f>K123</f>
        <v>2335000</v>
      </c>
    </row>
    <row r="123" spans="2:14">
      <c r="B123" s="26">
        <v>22</v>
      </c>
      <c r="C123" s="54" t="s">
        <v>231</v>
      </c>
      <c r="D123" s="236" t="s">
        <v>227</v>
      </c>
      <c r="E123" s="216"/>
      <c r="F123" s="216"/>
      <c r="G123" s="216"/>
      <c r="H123" s="216"/>
      <c r="I123" s="235"/>
      <c r="J123" s="60">
        <v>2335000</v>
      </c>
      <c r="K123" s="60">
        <v>2335000</v>
      </c>
      <c r="L123" s="68" t="s">
        <v>1</v>
      </c>
    </row>
    <row r="124" spans="2:14" ht="18" customHeight="1">
      <c r="B124" s="26"/>
      <c r="C124" s="45" t="s">
        <v>186</v>
      </c>
      <c r="D124" s="234" t="s">
        <v>228</v>
      </c>
      <c r="E124" s="216"/>
      <c r="F124" s="216"/>
      <c r="G124" s="216"/>
      <c r="H124" s="216"/>
      <c r="I124" s="235"/>
      <c r="J124" s="35">
        <f>J125</f>
        <v>9750000</v>
      </c>
      <c r="K124" s="35">
        <f>K125</f>
        <v>9030000</v>
      </c>
    </row>
    <row r="125" spans="2:14">
      <c r="B125" s="26">
        <v>23</v>
      </c>
      <c r="C125" s="54" t="s">
        <v>62</v>
      </c>
      <c r="D125" s="236" t="s">
        <v>228</v>
      </c>
      <c r="E125" s="216"/>
      <c r="F125" s="216"/>
      <c r="G125" s="216"/>
      <c r="H125" s="216"/>
      <c r="I125" s="235"/>
      <c r="J125" s="60">
        <v>9750000</v>
      </c>
      <c r="K125" s="60">
        <v>9030000</v>
      </c>
    </row>
    <row r="126" spans="2:14" ht="18" customHeight="1">
      <c r="B126" s="26"/>
      <c r="C126" s="45" t="s">
        <v>184</v>
      </c>
      <c r="D126" s="234" t="s">
        <v>229</v>
      </c>
      <c r="E126" s="216"/>
      <c r="F126" s="216"/>
      <c r="G126" s="216"/>
      <c r="H126" s="216"/>
      <c r="I126" s="235"/>
      <c r="J126" s="35">
        <f>SUM(J127:J127)</f>
        <v>40000</v>
      </c>
      <c r="K126" s="35">
        <f>SUM(K127:K127)</f>
        <v>40000</v>
      </c>
    </row>
    <row r="127" spans="2:14">
      <c r="B127" s="26">
        <v>24</v>
      </c>
      <c r="C127" s="54" t="s">
        <v>73</v>
      </c>
      <c r="D127" s="236" t="s">
        <v>233</v>
      </c>
      <c r="E127" s="216"/>
      <c r="F127" s="216"/>
      <c r="G127" s="216"/>
      <c r="H127" s="216"/>
      <c r="I127" s="235"/>
      <c r="J127" s="61">
        <v>40000</v>
      </c>
      <c r="K127" s="61">
        <v>40000</v>
      </c>
      <c r="L127" s="68" t="s">
        <v>1</v>
      </c>
    </row>
    <row r="128" spans="2:14" ht="18" customHeight="1">
      <c r="B128" s="26"/>
      <c r="C128" s="45" t="s">
        <v>185</v>
      </c>
      <c r="D128" s="234" t="s">
        <v>230</v>
      </c>
      <c r="E128" s="216"/>
      <c r="F128" s="216"/>
      <c r="G128" s="216"/>
      <c r="H128" s="216"/>
      <c r="I128" s="235"/>
      <c r="J128" s="35">
        <f>SUM(J129:J132)</f>
        <v>2760000</v>
      </c>
      <c r="K128" s="35">
        <f>SUM(K129:K132)</f>
        <v>2760000</v>
      </c>
    </row>
    <row r="129" spans="2:14" ht="18" customHeight="1">
      <c r="B129" s="26">
        <v>25</v>
      </c>
      <c r="C129" s="54" t="s">
        <v>79</v>
      </c>
      <c r="D129" s="236" t="s">
        <v>360</v>
      </c>
      <c r="E129" s="216"/>
      <c r="F129" s="216"/>
      <c r="G129" s="216"/>
      <c r="H129" s="216"/>
      <c r="I129" s="235"/>
      <c r="J129" s="60">
        <v>560000</v>
      </c>
      <c r="K129" s="60">
        <v>560000</v>
      </c>
      <c r="L129" s="68" t="s">
        <v>1</v>
      </c>
    </row>
    <row r="130" spans="2:14">
      <c r="B130" s="26">
        <v>26</v>
      </c>
      <c r="C130" s="54" t="s">
        <v>80</v>
      </c>
      <c r="D130" s="236" t="s">
        <v>361</v>
      </c>
      <c r="E130" s="216"/>
      <c r="F130" s="216"/>
      <c r="G130" s="216"/>
      <c r="H130" s="216"/>
      <c r="I130" s="235"/>
      <c r="J130" s="60">
        <v>1000000</v>
      </c>
      <c r="K130" s="60">
        <v>1000000</v>
      </c>
      <c r="L130" s="70" t="s">
        <v>1</v>
      </c>
    </row>
    <row r="131" spans="2:14">
      <c r="B131" s="26">
        <v>27</v>
      </c>
      <c r="C131" s="54" t="s">
        <v>81</v>
      </c>
      <c r="D131" s="236" t="s">
        <v>271</v>
      </c>
      <c r="E131" s="216"/>
      <c r="F131" s="216"/>
      <c r="G131" s="216"/>
      <c r="H131" s="216"/>
      <c r="I131" s="235"/>
      <c r="J131" s="61">
        <v>500000</v>
      </c>
      <c r="K131" s="61">
        <v>500000</v>
      </c>
      <c r="L131" s="70"/>
    </row>
    <row r="132" spans="2:14">
      <c r="B132" s="26">
        <v>28</v>
      </c>
      <c r="C132" s="54" t="s">
        <v>82</v>
      </c>
      <c r="D132" s="236" t="s">
        <v>386</v>
      </c>
      <c r="E132" s="216"/>
      <c r="F132" s="216"/>
      <c r="G132" s="216"/>
      <c r="H132" s="216"/>
      <c r="I132" s="235"/>
      <c r="J132" s="61">
        <v>700000</v>
      </c>
      <c r="K132" s="61">
        <v>700000</v>
      </c>
      <c r="L132" s="70"/>
    </row>
    <row r="133" spans="2:14" ht="6.75" customHeight="1" thickBot="1">
      <c r="B133" s="39"/>
      <c r="C133" s="46"/>
      <c r="D133" s="46"/>
      <c r="E133" s="17"/>
      <c r="F133" s="17"/>
      <c r="G133" s="17"/>
      <c r="H133" s="17"/>
      <c r="I133" s="52"/>
      <c r="J133" s="53"/>
      <c r="K133" s="53"/>
    </row>
    <row r="134" spans="2:14" ht="20.100000000000001" customHeight="1" thickBot="1">
      <c r="B134" s="18"/>
      <c r="C134" s="22"/>
      <c r="D134" s="251" t="s">
        <v>236</v>
      </c>
      <c r="E134" s="252"/>
      <c r="F134" s="252"/>
      <c r="G134" s="252"/>
      <c r="H134" s="252"/>
      <c r="I134" s="253"/>
      <c r="J134" s="59">
        <f>J122+J124+J126+J128</f>
        <v>14885000</v>
      </c>
      <c r="K134" s="59">
        <f>K122+K124+K126+K128</f>
        <v>14165000</v>
      </c>
      <c r="M134" s="69" t="s">
        <v>1</v>
      </c>
      <c r="N134" s="69" t="s">
        <v>1</v>
      </c>
    </row>
    <row r="135" spans="2:14" ht="12" customHeight="1">
      <c r="B135" s="16"/>
      <c r="C135" s="16"/>
      <c r="D135" s="241"/>
      <c r="E135" s="241"/>
      <c r="F135" s="241"/>
      <c r="G135" s="241"/>
      <c r="H135" s="241"/>
      <c r="I135" s="241"/>
      <c r="J135" s="16"/>
    </row>
    <row r="136" spans="2:14">
      <c r="B136" s="219" t="s">
        <v>237</v>
      </c>
      <c r="C136" s="219"/>
      <c r="D136" s="219"/>
      <c r="E136" s="219"/>
      <c r="F136" s="219"/>
      <c r="G136" s="219"/>
      <c r="H136" s="219"/>
      <c r="I136" s="219"/>
      <c r="J136" s="219"/>
      <c r="K136" s="219"/>
      <c r="L136" s="216"/>
      <c r="M136" s="216"/>
      <c r="N136" s="216"/>
    </row>
    <row r="137" spans="2:14" ht="9.9499999999999993" customHeight="1"/>
    <row r="138" spans="2:14">
      <c r="B138" s="1" t="s">
        <v>1</v>
      </c>
      <c r="C138" s="217" t="s">
        <v>501</v>
      </c>
      <c r="D138" s="217"/>
      <c r="E138" s="217"/>
      <c r="F138" s="217"/>
      <c r="G138" s="217"/>
      <c r="H138" s="217"/>
      <c r="I138" s="217"/>
      <c r="J138" s="217"/>
      <c r="K138" s="216"/>
      <c r="L138" s="216"/>
      <c r="M138" s="216"/>
      <c r="N138" s="216"/>
    </row>
    <row r="139" spans="2:14">
      <c r="B139" s="217" t="s">
        <v>405</v>
      </c>
      <c r="C139" s="217"/>
      <c r="D139" s="217"/>
      <c r="E139" s="217"/>
      <c r="F139" s="217"/>
      <c r="G139" s="217"/>
      <c r="H139" s="217"/>
      <c r="I139" s="217"/>
      <c r="J139" s="217"/>
      <c r="K139" s="216"/>
    </row>
    <row r="140" spans="2:14" ht="17.25" customHeight="1"/>
    <row r="141" spans="2:14" ht="15.75">
      <c r="B141" s="12" t="s">
        <v>239</v>
      </c>
      <c r="C141" s="83"/>
      <c r="D141" s="83"/>
      <c r="E141" s="83"/>
      <c r="F141" s="83"/>
      <c r="G141" s="83"/>
      <c r="H141" s="83"/>
      <c r="I141" s="83"/>
      <c r="J141" s="83"/>
      <c r="K141" s="83"/>
    </row>
    <row r="142" spans="2:14" ht="7.5" customHeight="1">
      <c r="B142" s="83"/>
      <c r="C142" s="83"/>
      <c r="D142" s="83"/>
      <c r="E142" s="83"/>
      <c r="F142" s="83"/>
      <c r="G142" s="83"/>
      <c r="H142" s="83"/>
      <c r="I142" s="83"/>
      <c r="J142" s="83"/>
      <c r="K142" s="83"/>
    </row>
    <row r="143" spans="2:14" ht="15.75">
      <c r="B143" s="12"/>
      <c r="C143" s="217" t="s">
        <v>502</v>
      </c>
      <c r="D143" s="216"/>
      <c r="E143" s="216"/>
      <c r="F143" s="216"/>
      <c r="G143" s="216"/>
      <c r="H143" s="216"/>
      <c r="I143" s="216"/>
      <c r="J143" s="216"/>
      <c r="K143" s="216"/>
      <c r="L143" s="216"/>
      <c r="M143" s="216"/>
      <c r="N143" s="216"/>
    </row>
    <row r="144" spans="2:14">
      <c r="B144" s="217" t="s">
        <v>406</v>
      </c>
      <c r="C144" s="240"/>
      <c r="D144" s="240"/>
      <c r="E144" s="240"/>
      <c r="F144" s="240"/>
      <c r="G144" s="240"/>
      <c r="H144" s="240"/>
      <c r="I144" s="240"/>
      <c r="J144" s="240"/>
      <c r="K144" s="240"/>
    </row>
    <row r="145" spans="1:14" ht="10.5" customHeight="1" thickBot="1">
      <c r="B145" s="12"/>
      <c r="K145" s="83"/>
    </row>
    <row r="146" spans="1:14" ht="20.100000000000001" customHeight="1" thickBot="1">
      <c r="B146" s="15" t="s">
        <v>179</v>
      </c>
      <c r="C146" s="19" t="s">
        <v>180</v>
      </c>
      <c r="D146" s="218" t="s">
        <v>181</v>
      </c>
      <c r="E146" s="218"/>
      <c r="F146" s="218"/>
      <c r="G146" s="218"/>
      <c r="H146" s="218"/>
      <c r="I146" s="218"/>
      <c r="J146" s="23" t="str">
        <f>J63</f>
        <v>Program</v>
      </c>
      <c r="K146" s="23" t="str">
        <f>K63</f>
        <v>I Izmj. Programa</v>
      </c>
    </row>
    <row r="147" spans="1:14" ht="18" customHeight="1">
      <c r="B147" s="26"/>
      <c r="C147" s="44" t="s">
        <v>240</v>
      </c>
      <c r="D147" s="243" t="s">
        <v>241</v>
      </c>
      <c r="E147" s="244"/>
      <c r="F147" s="244"/>
      <c r="G147" s="244"/>
      <c r="H147" s="244"/>
      <c r="I147" s="245"/>
      <c r="J147" s="35">
        <f>SUM(J148)</f>
        <v>300000</v>
      </c>
      <c r="K147" s="35">
        <f>SUM(K148)</f>
        <v>300000</v>
      </c>
    </row>
    <row r="148" spans="1:14" ht="18" customHeight="1">
      <c r="B148" s="26">
        <v>29</v>
      </c>
      <c r="C148" s="54" t="s">
        <v>242</v>
      </c>
      <c r="D148" s="236" t="s">
        <v>412</v>
      </c>
      <c r="E148" s="216"/>
      <c r="F148" s="216"/>
      <c r="G148" s="216"/>
      <c r="H148" s="216"/>
      <c r="I148" s="235"/>
      <c r="J148" s="60">
        <v>300000</v>
      </c>
      <c r="K148" s="60">
        <v>300000</v>
      </c>
      <c r="L148" s="68" t="s">
        <v>1</v>
      </c>
    </row>
    <row r="149" spans="1:14" ht="18" customHeight="1">
      <c r="B149" s="26"/>
      <c r="C149" s="45" t="s">
        <v>250</v>
      </c>
      <c r="D149" s="234" t="s">
        <v>451</v>
      </c>
      <c r="E149" s="216"/>
      <c r="F149" s="216"/>
      <c r="G149" s="216"/>
      <c r="H149" s="216"/>
      <c r="I149" s="235"/>
      <c r="J149" s="35">
        <f>SUM(J150:J150)</f>
        <v>200000</v>
      </c>
      <c r="K149" s="35">
        <f>SUM(K150:K150)</f>
        <v>200000</v>
      </c>
      <c r="L149" s="70"/>
    </row>
    <row r="150" spans="1:14" ht="18" customHeight="1">
      <c r="B150" s="26">
        <v>30</v>
      </c>
      <c r="C150" s="54" t="s">
        <v>251</v>
      </c>
      <c r="D150" s="236" t="s">
        <v>452</v>
      </c>
      <c r="E150" s="216"/>
      <c r="F150" s="216"/>
      <c r="G150" s="216"/>
      <c r="H150" s="216"/>
      <c r="I150" s="235"/>
      <c r="J150" s="61">
        <v>200000</v>
      </c>
      <c r="K150" s="61">
        <v>200000</v>
      </c>
      <c r="L150" s="70"/>
    </row>
    <row r="151" spans="1:14" ht="6.75" customHeight="1" thickBot="1">
      <c r="B151" s="26" t="s">
        <v>1</v>
      </c>
      <c r="C151" s="46"/>
      <c r="D151" s="237"/>
      <c r="E151" s="249"/>
      <c r="F151" s="249"/>
      <c r="G151" s="249"/>
      <c r="H151" s="249"/>
      <c r="I151" s="250"/>
      <c r="J151" s="53"/>
      <c r="K151" s="53"/>
    </row>
    <row r="152" spans="1:14" ht="20.100000000000001" customHeight="1" thickBot="1">
      <c r="B152" s="18"/>
      <c r="C152" s="22"/>
      <c r="D152" s="251" t="s">
        <v>244</v>
      </c>
      <c r="E152" s="252"/>
      <c r="F152" s="252"/>
      <c r="G152" s="252"/>
      <c r="H152" s="252"/>
      <c r="I152" s="253"/>
      <c r="J152" s="59">
        <f>J147+J149</f>
        <v>500000</v>
      </c>
      <c r="K152" s="59">
        <f>K147+K149</f>
        <v>500000</v>
      </c>
    </row>
    <row r="153" spans="1:14" ht="21" customHeight="1">
      <c r="B153" s="32"/>
      <c r="C153" s="32"/>
      <c r="D153" s="33"/>
      <c r="E153" s="32"/>
      <c r="F153" s="32"/>
      <c r="G153" s="32"/>
      <c r="H153" s="32"/>
      <c r="I153" s="32"/>
      <c r="J153" s="55"/>
    </row>
    <row r="154" spans="1:14" s="83" customFormat="1" ht="15" customHeight="1">
      <c r="B154" s="219" t="s">
        <v>255</v>
      </c>
      <c r="C154" s="219"/>
      <c r="D154" s="219"/>
      <c r="E154" s="219"/>
      <c r="F154" s="219"/>
      <c r="G154" s="219"/>
      <c r="H154" s="219"/>
      <c r="I154" s="219"/>
      <c r="J154" s="219"/>
      <c r="K154" s="216"/>
      <c r="L154" s="216"/>
      <c r="M154" s="216"/>
      <c r="N154" s="216"/>
    </row>
    <row r="155" spans="1:14" s="83" customFormat="1" ht="9.9499999999999993" customHeight="1">
      <c r="B155" s="100"/>
      <c r="C155" s="100"/>
      <c r="D155" s="100"/>
      <c r="E155" s="100"/>
      <c r="F155" s="100"/>
      <c r="G155" s="100"/>
      <c r="H155" s="100"/>
      <c r="I155" s="100"/>
      <c r="J155" s="100"/>
      <c r="K155" s="1"/>
    </row>
    <row r="156" spans="1:14" s="83" customFormat="1" ht="15" customHeight="1">
      <c r="B156" s="223" t="s">
        <v>254</v>
      </c>
      <c r="C156" s="224"/>
      <c r="D156" s="224"/>
      <c r="E156" s="224"/>
      <c r="F156" s="224"/>
      <c r="G156" s="224"/>
      <c r="H156" s="224"/>
      <c r="I156" s="224"/>
      <c r="J156" s="224"/>
      <c r="K156" s="224"/>
    </row>
    <row r="157" spans="1:14" s="83" customFormat="1" ht="7.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4" s="83" customFormat="1" ht="15" customHeight="1">
      <c r="A158" s="1"/>
      <c r="B158" s="1"/>
      <c r="C158" s="217" t="s">
        <v>508</v>
      </c>
      <c r="D158" s="217"/>
      <c r="E158" s="217"/>
      <c r="F158" s="217"/>
      <c r="G158" s="217"/>
      <c r="H158" s="217"/>
      <c r="I158" s="217"/>
      <c r="J158" s="217"/>
      <c r="K158" s="217"/>
      <c r="L158" s="216"/>
      <c r="M158" s="216"/>
      <c r="N158" s="216"/>
    </row>
    <row r="159" spans="1:14" s="83" customFormat="1" ht="15" customHeight="1">
      <c r="A159" s="1"/>
      <c r="B159" s="217" t="s">
        <v>421</v>
      </c>
      <c r="C159" s="217"/>
      <c r="D159" s="217"/>
      <c r="E159" s="217"/>
      <c r="F159" s="217"/>
      <c r="G159" s="217"/>
      <c r="H159" s="217"/>
      <c r="I159" s="217"/>
      <c r="J159" s="217"/>
      <c r="K159" s="217"/>
      <c r="L159" s="1"/>
      <c r="M159" s="1"/>
      <c r="N159" s="1"/>
    </row>
    <row r="160" spans="1:14" s="83" customFormat="1" ht="9.75" customHeight="1" thickBot="1">
      <c r="B160" s="217"/>
      <c r="C160" s="217"/>
      <c r="D160" s="217"/>
      <c r="E160" s="217"/>
      <c r="F160" s="217"/>
      <c r="G160" s="217"/>
      <c r="H160" s="217"/>
      <c r="I160" s="217"/>
      <c r="J160" s="217"/>
      <c r="K160" s="217"/>
    </row>
    <row r="161" spans="2:14" s="83" customFormat="1" ht="20.100000000000001" customHeight="1" thickBot="1">
      <c r="B161" s="15" t="s">
        <v>179</v>
      </c>
      <c r="C161" s="19" t="s">
        <v>180</v>
      </c>
      <c r="D161" s="218" t="s">
        <v>235</v>
      </c>
      <c r="E161" s="218"/>
      <c r="F161" s="218"/>
      <c r="G161" s="218"/>
      <c r="H161" s="218"/>
      <c r="I161" s="218"/>
      <c r="J161" s="23" t="str">
        <f>J63</f>
        <v>Program</v>
      </c>
      <c r="K161" s="23" t="str">
        <f>K63</f>
        <v>I Izmj. Programa</v>
      </c>
    </row>
    <row r="162" spans="2:14" s="83" customFormat="1" ht="15" customHeight="1">
      <c r="B162" s="62"/>
      <c r="C162" s="45" t="s">
        <v>183</v>
      </c>
      <c r="D162" s="243" t="s">
        <v>228</v>
      </c>
      <c r="E162" s="244"/>
      <c r="F162" s="244"/>
      <c r="G162" s="244"/>
      <c r="H162" s="244"/>
      <c r="I162" s="245"/>
      <c r="J162" s="35">
        <f>J163</f>
        <v>500000</v>
      </c>
      <c r="K162" s="35">
        <f>K163</f>
        <v>500000</v>
      </c>
    </row>
    <row r="163" spans="2:14" s="83" customFormat="1" ht="15" customHeight="1">
      <c r="B163" s="62">
        <v>31</v>
      </c>
      <c r="C163" s="54" t="s">
        <v>231</v>
      </c>
      <c r="D163" s="236" t="s">
        <v>228</v>
      </c>
      <c r="E163" s="216"/>
      <c r="F163" s="216"/>
      <c r="G163" s="216"/>
      <c r="H163" s="216"/>
      <c r="I163" s="235"/>
      <c r="J163" s="60">
        <v>500000</v>
      </c>
      <c r="K163" s="60">
        <v>500000</v>
      </c>
    </row>
    <row r="164" spans="2:14" s="83" customFormat="1" ht="6.75" customHeight="1" thickBot="1">
      <c r="B164" s="39"/>
      <c r="C164" s="46"/>
      <c r="D164" s="237"/>
      <c r="E164" s="249"/>
      <c r="F164" s="249"/>
      <c r="G164" s="249"/>
      <c r="H164" s="249"/>
      <c r="I164" s="250"/>
      <c r="J164" s="53"/>
      <c r="K164" s="53"/>
    </row>
    <row r="165" spans="2:14" s="83" customFormat="1" ht="21.75" customHeight="1" thickBot="1">
      <c r="B165" s="18"/>
      <c r="C165" s="22"/>
      <c r="D165" s="251" t="s">
        <v>236</v>
      </c>
      <c r="E165" s="252"/>
      <c r="F165" s="252"/>
      <c r="G165" s="252"/>
      <c r="H165" s="252"/>
      <c r="I165" s="253"/>
      <c r="J165" s="59">
        <f>J162</f>
        <v>500000</v>
      </c>
      <c r="K165" s="59">
        <f>K162</f>
        <v>500000</v>
      </c>
    </row>
    <row r="166" spans="2:14" ht="19.5" customHeight="1"/>
    <row r="167" spans="2:14">
      <c r="B167" s="219" t="s">
        <v>273</v>
      </c>
      <c r="C167" s="219"/>
      <c r="D167" s="219"/>
      <c r="E167" s="219"/>
      <c r="F167" s="219"/>
      <c r="G167" s="219"/>
      <c r="H167" s="219"/>
      <c r="I167" s="219"/>
      <c r="J167" s="219"/>
      <c r="K167" s="216"/>
      <c r="L167" s="216"/>
      <c r="M167" s="216"/>
      <c r="N167" s="216"/>
    </row>
    <row r="168" spans="2:14" ht="9.9499999999999993" customHeight="1"/>
    <row r="169" spans="2:14">
      <c r="B169" s="105"/>
      <c r="C169" s="233" t="s">
        <v>424</v>
      </c>
      <c r="D169" s="224"/>
      <c r="E169" s="224"/>
      <c r="F169" s="224"/>
      <c r="G169" s="224"/>
      <c r="H169" s="224"/>
      <c r="I169" s="224"/>
      <c r="J169" s="224"/>
      <c r="K169" s="224"/>
      <c r="L169" s="216"/>
      <c r="M169" s="216"/>
      <c r="N169" s="216"/>
    </row>
    <row r="170" spans="2:14">
      <c r="B170" s="233" t="s">
        <v>425</v>
      </c>
      <c r="C170" s="224"/>
      <c r="D170" s="224"/>
      <c r="E170" s="224"/>
      <c r="F170" s="224"/>
      <c r="G170" s="224"/>
      <c r="H170" s="224"/>
      <c r="I170" s="224"/>
      <c r="J170" s="224"/>
      <c r="K170" s="224"/>
    </row>
    <row r="171" spans="2:14">
      <c r="B171" s="106"/>
      <c r="C171" s="107"/>
      <c r="D171" s="107"/>
      <c r="E171" s="107"/>
      <c r="F171" s="107"/>
      <c r="G171" s="107"/>
      <c r="H171" s="107"/>
      <c r="I171" s="107"/>
      <c r="J171" s="107"/>
      <c r="K171" s="107"/>
    </row>
    <row r="172" spans="2:14">
      <c r="B172" s="106"/>
      <c r="C172" s="107"/>
      <c r="D172" s="107"/>
      <c r="E172" s="107"/>
      <c r="F172" s="107"/>
      <c r="G172" s="107"/>
      <c r="H172" s="107"/>
      <c r="I172" s="107"/>
      <c r="J172" s="107"/>
      <c r="K172" s="107"/>
    </row>
    <row r="173" spans="2:14">
      <c r="B173" s="106"/>
      <c r="C173" s="107"/>
      <c r="D173" s="107"/>
      <c r="E173" s="107"/>
      <c r="F173" s="107"/>
      <c r="G173" s="107"/>
      <c r="H173" s="107"/>
      <c r="I173" s="107"/>
      <c r="J173" s="107"/>
      <c r="K173" s="107"/>
    </row>
    <row r="174" spans="2:14">
      <c r="B174" s="233"/>
      <c r="C174" s="224"/>
      <c r="D174" s="224"/>
      <c r="E174" s="224"/>
      <c r="F174" s="224"/>
      <c r="G174" s="224"/>
      <c r="H174" s="224"/>
      <c r="I174" s="224"/>
      <c r="J174" s="224"/>
      <c r="K174" s="224"/>
    </row>
    <row r="175" spans="2:14" ht="7.5" customHeight="1">
      <c r="B175" s="219"/>
      <c r="C175" s="216"/>
      <c r="D175" s="216"/>
      <c r="E175" s="216"/>
      <c r="F175" s="216"/>
      <c r="G175" s="216"/>
      <c r="H175" s="216"/>
      <c r="I175" s="216"/>
      <c r="J175" s="216"/>
      <c r="K175" s="216"/>
    </row>
    <row r="176" spans="2:14" ht="15.75">
      <c r="B176" s="213" t="s">
        <v>299</v>
      </c>
      <c r="C176" s="220"/>
      <c r="D176" s="220"/>
      <c r="E176" s="220"/>
      <c r="F176" s="220"/>
      <c r="G176" s="220"/>
      <c r="H176" s="220"/>
      <c r="I176" s="220"/>
      <c r="J176" s="220"/>
      <c r="K176" s="102"/>
    </row>
    <row r="177" spans="2:14" ht="15.75">
      <c r="B177" s="213" t="s">
        <v>481</v>
      </c>
      <c r="C177" s="220"/>
      <c r="D177" s="220"/>
      <c r="E177" s="220"/>
      <c r="F177" s="220"/>
      <c r="G177" s="220"/>
      <c r="H177" s="220"/>
      <c r="I177" s="220"/>
      <c r="J177" s="220"/>
      <c r="K177" s="102"/>
    </row>
    <row r="178" spans="2:14" ht="7.5" customHeight="1" thickBot="1">
      <c r="B178" s="217"/>
      <c r="C178" s="217"/>
      <c r="D178" s="217"/>
      <c r="E178" s="217"/>
      <c r="F178" s="217"/>
      <c r="G178" s="217"/>
      <c r="H178" s="217"/>
      <c r="I178" s="217"/>
      <c r="J178" s="217"/>
      <c r="K178" s="217"/>
    </row>
    <row r="179" spans="2:14" ht="20.100000000000001" customHeight="1" thickBot="1">
      <c r="B179" s="15" t="s">
        <v>179</v>
      </c>
      <c r="C179" s="19" t="s">
        <v>180</v>
      </c>
      <c r="D179" s="218" t="s">
        <v>300</v>
      </c>
      <c r="E179" s="218"/>
      <c r="F179" s="218"/>
      <c r="G179" s="218"/>
      <c r="H179" s="218"/>
      <c r="I179" s="218"/>
      <c r="J179" s="23" t="str">
        <f>J63</f>
        <v>Program</v>
      </c>
      <c r="K179" s="23" t="str">
        <f>K63</f>
        <v>I Izmj. Programa</v>
      </c>
    </row>
    <row r="180" spans="2:14" ht="18" customHeight="1">
      <c r="B180" s="26"/>
      <c r="C180" s="44" t="s">
        <v>183</v>
      </c>
      <c r="D180" s="243" t="s">
        <v>301</v>
      </c>
      <c r="E180" s="244"/>
      <c r="F180" s="244"/>
      <c r="G180" s="244"/>
      <c r="H180" s="244"/>
      <c r="I180" s="245"/>
      <c r="J180" s="35">
        <f>SUM(J181:J183)</f>
        <v>14885000</v>
      </c>
      <c r="K180" s="35">
        <f>SUM(K181:K183)</f>
        <v>14165000</v>
      </c>
    </row>
    <row r="181" spans="2:14">
      <c r="B181" s="26">
        <v>32</v>
      </c>
      <c r="C181" s="54" t="s">
        <v>231</v>
      </c>
      <c r="D181" s="236" t="s">
        <v>312</v>
      </c>
      <c r="E181" s="216"/>
      <c r="F181" s="216"/>
      <c r="G181" s="216"/>
      <c r="H181" s="216"/>
      <c r="I181" s="235"/>
      <c r="J181" s="42">
        <f>J68</f>
        <v>800000</v>
      </c>
      <c r="K181" s="42">
        <f>K68</f>
        <v>800000</v>
      </c>
    </row>
    <row r="182" spans="2:14">
      <c r="B182" s="26">
        <v>33</v>
      </c>
      <c r="C182" s="54" t="s">
        <v>259</v>
      </c>
      <c r="D182" s="236" t="s">
        <v>313</v>
      </c>
      <c r="E182" s="216"/>
      <c r="F182" s="216"/>
      <c r="G182" s="216"/>
      <c r="H182" s="216"/>
      <c r="I182" s="235"/>
      <c r="J182" s="42">
        <f>J101</f>
        <v>14000000</v>
      </c>
      <c r="K182" s="42">
        <f>K101</f>
        <v>13280000</v>
      </c>
    </row>
    <row r="183" spans="2:14">
      <c r="B183" s="26">
        <v>34</v>
      </c>
      <c r="C183" s="54" t="s">
        <v>305</v>
      </c>
      <c r="D183" s="236" t="s">
        <v>315</v>
      </c>
      <c r="E183" s="216"/>
      <c r="F183" s="216"/>
      <c r="G183" s="216"/>
      <c r="H183" s="216"/>
      <c r="I183" s="235"/>
      <c r="J183" s="42">
        <f>J112</f>
        <v>85000</v>
      </c>
      <c r="K183" s="42">
        <f>K112</f>
        <v>85000</v>
      </c>
    </row>
    <row r="184" spans="2:14" ht="11.25" customHeight="1">
      <c r="B184" s="26" t="s">
        <v>1</v>
      </c>
      <c r="C184" s="45" t="s">
        <v>186</v>
      </c>
      <c r="D184" s="234" t="s">
        <v>302</v>
      </c>
      <c r="E184" s="216"/>
      <c r="F184" s="216"/>
      <c r="G184" s="216"/>
      <c r="H184" s="216"/>
      <c r="I184" s="235"/>
      <c r="J184" s="35">
        <f>J185</f>
        <v>500000</v>
      </c>
      <c r="K184" s="35">
        <f>K185</f>
        <v>500000</v>
      </c>
    </row>
    <row r="185" spans="2:14">
      <c r="B185" s="26">
        <v>35</v>
      </c>
      <c r="C185" s="54" t="s">
        <v>62</v>
      </c>
      <c r="D185" s="236" t="s">
        <v>318</v>
      </c>
      <c r="E185" s="216"/>
      <c r="F185" s="216"/>
      <c r="G185" s="216"/>
      <c r="H185" s="216"/>
      <c r="I185" s="235"/>
      <c r="J185" s="42">
        <f>J152</f>
        <v>500000</v>
      </c>
      <c r="K185" s="42">
        <f>K152</f>
        <v>500000</v>
      </c>
    </row>
    <row r="186" spans="2:14" ht="7.5" customHeight="1" thickBot="1">
      <c r="B186" s="39"/>
      <c r="C186" s="46"/>
      <c r="D186" s="237"/>
      <c r="E186" s="249"/>
      <c r="F186" s="249"/>
      <c r="G186" s="249"/>
      <c r="H186" s="249"/>
      <c r="I186" s="250"/>
      <c r="J186" s="53"/>
      <c r="K186" s="53"/>
    </row>
    <row r="187" spans="2:14" ht="20.100000000000001" customHeight="1" thickBot="1">
      <c r="B187" s="18"/>
      <c r="C187" s="22"/>
      <c r="D187" s="251" t="s">
        <v>321</v>
      </c>
      <c r="E187" s="252"/>
      <c r="F187" s="252"/>
      <c r="G187" s="252"/>
      <c r="H187" s="252"/>
      <c r="I187" s="253"/>
      <c r="J187" s="59">
        <f>J180+J184</f>
        <v>15385000</v>
      </c>
      <c r="K187" s="59">
        <f>K180+K184</f>
        <v>14665000</v>
      </c>
    </row>
    <row r="189" spans="2:14">
      <c r="B189" s="219" t="s">
        <v>291</v>
      </c>
      <c r="C189" s="219"/>
      <c r="D189" s="219"/>
      <c r="E189" s="219"/>
      <c r="F189" s="219"/>
      <c r="G189" s="219"/>
      <c r="H189" s="219"/>
      <c r="I189" s="219"/>
      <c r="J189" s="219"/>
      <c r="K189" s="216"/>
      <c r="L189" s="216"/>
      <c r="M189" s="216"/>
      <c r="N189" s="216"/>
    </row>
    <row r="190" spans="2:14" ht="7.5" customHeight="1">
      <c r="B190" s="105"/>
      <c r="C190" s="105"/>
      <c r="D190" s="105"/>
      <c r="E190" s="105"/>
      <c r="F190" s="105"/>
      <c r="G190" s="105"/>
      <c r="H190" s="105"/>
      <c r="I190" s="105"/>
      <c r="J190" s="105"/>
    </row>
    <row r="191" spans="2:14" ht="15" customHeight="1">
      <c r="B191" s="105"/>
      <c r="C191" s="233" t="s">
        <v>426</v>
      </c>
      <c r="D191" s="224"/>
      <c r="E191" s="224"/>
      <c r="F191" s="224"/>
      <c r="G191" s="224"/>
      <c r="H191" s="224"/>
      <c r="I191" s="224"/>
      <c r="J191" s="224"/>
      <c r="K191" s="224"/>
      <c r="L191" s="216"/>
      <c r="M191" s="216"/>
    </row>
    <row r="192" spans="2:14" ht="15" customHeight="1">
      <c r="B192" s="233" t="s">
        <v>427</v>
      </c>
      <c r="C192" s="224"/>
      <c r="D192" s="224"/>
      <c r="E192" s="224"/>
      <c r="F192" s="224"/>
      <c r="G192" s="224"/>
      <c r="H192" s="224"/>
      <c r="I192" s="224"/>
      <c r="J192" s="224"/>
      <c r="K192" s="224"/>
    </row>
    <row r="193" spans="2:14" ht="15" customHeight="1">
      <c r="C193" s="217" t="s">
        <v>408</v>
      </c>
      <c r="D193" s="217"/>
      <c r="E193" s="217"/>
      <c r="F193" s="217"/>
      <c r="G193" s="217"/>
      <c r="H193" s="217"/>
      <c r="I193" s="217"/>
      <c r="J193" s="217"/>
      <c r="K193" s="217"/>
      <c r="L193" s="216"/>
      <c r="M193" s="216"/>
    </row>
    <row r="194" spans="2:14" ht="11.25" customHeight="1"/>
    <row r="195" spans="2:14" ht="15" customHeight="1">
      <c r="B195" s="219" t="s">
        <v>295</v>
      </c>
      <c r="C195" s="219"/>
      <c r="D195" s="219"/>
      <c r="E195" s="219"/>
      <c r="F195" s="219"/>
      <c r="G195" s="219"/>
      <c r="H195" s="219"/>
      <c r="I195" s="219"/>
      <c r="J195" s="219"/>
      <c r="K195" s="216"/>
      <c r="L195" s="216"/>
      <c r="M195" s="216"/>
      <c r="N195" s="216"/>
    </row>
    <row r="196" spans="2:14" ht="9.75" customHeight="1">
      <c r="B196" s="105"/>
      <c r="C196" s="105"/>
      <c r="D196" s="105"/>
      <c r="E196" s="105"/>
      <c r="F196" s="105"/>
      <c r="G196" s="105"/>
      <c r="H196" s="105"/>
      <c r="I196" s="105"/>
      <c r="J196" s="105"/>
    </row>
    <row r="197" spans="2:14" ht="15" customHeight="1">
      <c r="B197" s="105"/>
      <c r="C197" s="233" t="s">
        <v>328</v>
      </c>
      <c r="D197" s="224"/>
      <c r="E197" s="224"/>
      <c r="F197" s="224"/>
      <c r="G197" s="224"/>
      <c r="H197" s="224"/>
      <c r="I197" s="224"/>
      <c r="J197" s="224"/>
      <c r="K197" s="224"/>
    </row>
    <row r="198" spans="2:14" ht="9" customHeight="1">
      <c r="B198" s="233"/>
      <c r="C198" s="224"/>
      <c r="D198" s="224"/>
      <c r="E198" s="224"/>
      <c r="F198" s="224"/>
      <c r="G198" s="224"/>
      <c r="H198" s="224"/>
      <c r="I198" s="224"/>
      <c r="J198" s="224"/>
      <c r="K198" s="224"/>
    </row>
    <row r="199" spans="2:14" ht="15" customHeight="1">
      <c r="B199" s="219" t="s">
        <v>322</v>
      </c>
      <c r="C199" s="219"/>
      <c r="D199" s="219"/>
      <c r="E199" s="219"/>
      <c r="F199" s="219"/>
      <c r="G199" s="219"/>
      <c r="H199" s="219"/>
      <c r="I199" s="219"/>
      <c r="J199" s="219"/>
      <c r="K199" s="216"/>
      <c r="L199" s="216"/>
      <c r="M199" s="216"/>
      <c r="N199" s="216"/>
    </row>
    <row r="200" spans="2:14" ht="9" customHeight="1">
      <c r="B200" s="106"/>
      <c r="C200" s="107"/>
      <c r="D200" s="107"/>
      <c r="E200" s="107"/>
      <c r="F200" s="107"/>
      <c r="G200" s="107"/>
      <c r="H200" s="107"/>
      <c r="I200" s="107"/>
      <c r="J200" s="107"/>
      <c r="K200" s="107"/>
    </row>
    <row r="201" spans="2:14" ht="15" customHeight="1">
      <c r="C201" s="217" t="s">
        <v>428</v>
      </c>
      <c r="D201" s="217"/>
      <c r="E201" s="217"/>
      <c r="F201" s="217"/>
      <c r="G201" s="217"/>
      <c r="H201" s="217"/>
      <c r="I201" s="217"/>
      <c r="J201" s="217"/>
      <c r="K201" s="217"/>
      <c r="L201" s="216"/>
      <c r="M201" s="216"/>
    </row>
    <row r="202" spans="2:14" ht="15" customHeight="1">
      <c r="B202" s="217" t="s">
        <v>429</v>
      </c>
      <c r="C202" s="217"/>
      <c r="D202" s="217"/>
      <c r="E202" s="217"/>
      <c r="F202" s="217"/>
      <c r="G202" s="217"/>
      <c r="H202" s="217"/>
      <c r="I202" s="217"/>
      <c r="J202" s="217"/>
      <c r="K202" s="217"/>
      <c r="L202" s="217"/>
      <c r="M202" s="217"/>
    </row>
    <row r="203" spans="2:14" ht="15" customHeight="1">
      <c r="C203" s="217" t="s">
        <v>430</v>
      </c>
      <c r="D203" s="217"/>
      <c r="E203" s="217"/>
      <c r="F203" s="217"/>
      <c r="G203" s="217"/>
      <c r="H203" s="217"/>
      <c r="I203" s="217"/>
      <c r="J203" s="217"/>
      <c r="K203" s="217"/>
      <c r="L203" s="217"/>
      <c r="M203" s="217"/>
    </row>
    <row r="204" spans="2:14" ht="15" customHeight="1">
      <c r="B204" s="217" t="s">
        <v>431</v>
      </c>
      <c r="C204" s="217"/>
      <c r="D204" s="217"/>
      <c r="E204" s="217"/>
      <c r="F204" s="217"/>
      <c r="G204" s="217"/>
      <c r="H204" s="217"/>
      <c r="I204" s="217"/>
      <c r="J204" s="217"/>
      <c r="K204" s="217"/>
      <c r="L204" s="217"/>
      <c r="M204" s="217"/>
    </row>
    <row r="205" spans="2:14" ht="9.75" customHeight="1"/>
    <row r="206" spans="2:14" ht="13.5" customHeight="1">
      <c r="B206" s="219" t="s">
        <v>327</v>
      </c>
      <c r="C206" s="219"/>
      <c r="D206" s="219"/>
      <c r="E206" s="219"/>
      <c r="F206" s="219"/>
      <c r="G206" s="219"/>
      <c r="H206" s="219"/>
      <c r="I206" s="219"/>
      <c r="J206" s="219"/>
      <c r="K206" s="216"/>
      <c r="L206" s="216"/>
      <c r="M206" s="216"/>
      <c r="N206" s="216"/>
    </row>
    <row r="207" spans="2:14" ht="9" customHeight="1">
      <c r="B207" s="105"/>
      <c r="C207" s="105"/>
      <c r="D207" s="105"/>
      <c r="E207" s="105"/>
      <c r="F207" s="105"/>
      <c r="G207" s="105"/>
      <c r="H207" s="105"/>
      <c r="I207" s="105"/>
      <c r="J207" s="105"/>
    </row>
    <row r="208" spans="2:14">
      <c r="B208" s="105"/>
      <c r="C208" s="217" t="s">
        <v>432</v>
      </c>
      <c r="D208" s="216"/>
      <c r="E208" s="216"/>
      <c r="F208" s="216"/>
      <c r="G208" s="216"/>
      <c r="H208" s="216"/>
      <c r="I208" s="216"/>
      <c r="J208" s="216"/>
      <c r="K208" s="216"/>
      <c r="L208" s="216"/>
      <c r="M208" s="216"/>
    </row>
    <row r="210" spans="3:13" ht="16.5" customHeight="1">
      <c r="H210" s="83"/>
      <c r="I210" s="83"/>
      <c r="J210" s="83"/>
      <c r="K210" s="219" t="s">
        <v>339</v>
      </c>
      <c r="L210" s="219"/>
      <c r="M210" s="219"/>
    </row>
    <row r="211" spans="3:13">
      <c r="C211" s="108" t="s">
        <v>160</v>
      </c>
      <c r="D211" s="232" t="s">
        <v>504</v>
      </c>
      <c r="E211" s="232"/>
      <c r="F211" s="232"/>
      <c r="G211" s="232"/>
      <c r="H211" s="83"/>
      <c r="I211" s="83"/>
      <c r="J211" s="83"/>
      <c r="K211" s="219" t="s">
        <v>340</v>
      </c>
      <c r="L211" s="219"/>
      <c r="M211" s="219"/>
    </row>
    <row r="212" spans="3:13">
      <c r="C212" s="108" t="s">
        <v>161</v>
      </c>
      <c r="D212" s="232" t="s">
        <v>505</v>
      </c>
      <c r="E212" s="232"/>
      <c r="F212" s="232"/>
      <c r="G212" s="232"/>
      <c r="H212" s="83"/>
      <c r="I212" s="83"/>
      <c r="J212" s="83"/>
    </row>
    <row r="213" spans="3:13">
      <c r="C213" s="108" t="s">
        <v>162</v>
      </c>
      <c r="D213" s="232" t="s">
        <v>506</v>
      </c>
      <c r="E213" s="232"/>
      <c r="F213" s="232"/>
      <c r="G213" s="232"/>
      <c r="H213" s="83"/>
      <c r="I213" s="83"/>
      <c r="J213" s="83"/>
      <c r="K213" s="219" t="s">
        <v>435</v>
      </c>
      <c r="L213" s="219"/>
      <c r="M213" s="219"/>
    </row>
    <row r="214" spans="3:13">
      <c r="H214" s="83"/>
      <c r="I214" s="83"/>
      <c r="J214" s="83"/>
      <c r="K214" s="219"/>
      <c r="L214" s="219"/>
      <c r="M214" s="219"/>
    </row>
    <row r="215" spans="3:13">
      <c r="C215" s="101"/>
      <c r="D215" s="232"/>
      <c r="E215" s="232"/>
      <c r="F215" s="232"/>
      <c r="G215" s="232"/>
      <c r="H215" s="219"/>
      <c r="I215" s="219"/>
      <c r="J215" s="219"/>
    </row>
    <row r="216" spans="3:13">
      <c r="C216" s="101"/>
      <c r="D216" s="232"/>
      <c r="E216" s="232"/>
      <c r="F216" s="232"/>
      <c r="G216" s="232"/>
      <c r="H216" s="219"/>
      <c r="I216" s="219"/>
      <c r="J216" s="219"/>
    </row>
    <row r="217" spans="3:13">
      <c r="C217" s="101"/>
      <c r="D217" s="232"/>
      <c r="E217" s="232"/>
      <c r="F217" s="232"/>
      <c r="G217" s="232"/>
      <c r="H217" s="219"/>
      <c r="I217" s="219"/>
      <c r="J217" s="219"/>
    </row>
    <row r="218" spans="3:13">
      <c r="H218" s="219"/>
      <c r="I218" s="219"/>
      <c r="J218" s="219"/>
    </row>
  </sheetData>
  <sheetProtection selectLockedCells="1"/>
  <mergeCells count="158">
    <mergeCell ref="B41:N41"/>
    <mergeCell ref="B42:N42"/>
    <mergeCell ref="B43:N43"/>
    <mergeCell ref="B44:N44"/>
    <mergeCell ref="C46:N46"/>
    <mergeCell ref="B48:M48"/>
    <mergeCell ref="C54:N54"/>
    <mergeCell ref="C56:N56"/>
    <mergeCell ref="B57:K57"/>
    <mergeCell ref="H218:J218"/>
    <mergeCell ref="D215:G215"/>
    <mergeCell ref="H215:J215"/>
    <mergeCell ref="D216:G216"/>
    <mergeCell ref="H216:J216"/>
    <mergeCell ref="D217:G217"/>
    <mergeCell ref="H217:J217"/>
    <mergeCell ref="C208:M208"/>
    <mergeCell ref="K210:M210"/>
    <mergeCell ref="D211:G211"/>
    <mergeCell ref="K211:M211"/>
    <mergeCell ref="D212:G212"/>
    <mergeCell ref="D213:G213"/>
    <mergeCell ref="K213:M213"/>
    <mergeCell ref="K214:M214"/>
    <mergeCell ref="B204:M204"/>
    <mergeCell ref="B206:N206"/>
    <mergeCell ref="D183:I183"/>
    <mergeCell ref="D184:I184"/>
    <mergeCell ref="D185:I185"/>
    <mergeCell ref="D186:I186"/>
    <mergeCell ref="D187:I187"/>
    <mergeCell ref="B177:J177"/>
    <mergeCell ref="B178:K178"/>
    <mergeCell ref="D179:I179"/>
    <mergeCell ref="D180:I180"/>
    <mergeCell ref="D181:I181"/>
    <mergeCell ref="D182:I182"/>
    <mergeCell ref="B189:N189"/>
    <mergeCell ref="C191:M191"/>
    <mergeCell ref="B192:K192"/>
    <mergeCell ref="C193:M193"/>
    <mergeCell ref="B195:N195"/>
    <mergeCell ref="C197:K197"/>
    <mergeCell ref="B198:K198"/>
    <mergeCell ref="B199:N199"/>
    <mergeCell ref="C201:M201"/>
    <mergeCell ref="B202:M202"/>
    <mergeCell ref="C203:M203"/>
    <mergeCell ref="B170:K170"/>
    <mergeCell ref="B174:K174"/>
    <mergeCell ref="B175:K175"/>
    <mergeCell ref="B176:J176"/>
    <mergeCell ref="B160:K160"/>
    <mergeCell ref="D161:I161"/>
    <mergeCell ref="D162:I162"/>
    <mergeCell ref="D163:I163"/>
    <mergeCell ref="D164:I164"/>
    <mergeCell ref="D165:I165"/>
    <mergeCell ref="C169:N169"/>
    <mergeCell ref="B167:N167"/>
    <mergeCell ref="D151:I151"/>
    <mergeCell ref="D152:I152"/>
    <mergeCell ref="B156:K156"/>
    <mergeCell ref="B159:K159"/>
    <mergeCell ref="B144:K144"/>
    <mergeCell ref="D146:I146"/>
    <mergeCell ref="D147:I147"/>
    <mergeCell ref="D148:I148"/>
    <mergeCell ref="D149:I149"/>
    <mergeCell ref="D150:I150"/>
    <mergeCell ref="C158:N158"/>
    <mergeCell ref="B154:N154"/>
    <mergeCell ref="C143:N143"/>
    <mergeCell ref="B136:N136"/>
    <mergeCell ref="D121:I121"/>
    <mergeCell ref="D122:I122"/>
    <mergeCell ref="D123:I123"/>
    <mergeCell ref="D124:I124"/>
    <mergeCell ref="D125:I125"/>
    <mergeCell ref="D126:I126"/>
    <mergeCell ref="D115:I115"/>
    <mergeCell ref="B116:K116"/>
    <mergeCell ref="D117:I117"/>
    <mergeCell ref="B119:K119"/>
    <mergeCell ref="B120:K120"/>
    <mergeCell ref="C118:M118"/>
    <mergeCell ref="D134:I134"/>
    <mergeCell ref="D135:I135"/>
    <mergeCell ref="B139:K139"/>
    <mergeCell ref="D127:I127"/>
    <mergeCell ref="D128:I128"/>
    <mergeCell ref="D129:I129"/>
    <mergeCell ref="D130:I130"/>
    <mergeCell ref="D131:I131"/>
    <mergeCell ref="D132:I132"/>
    <mergeCell ref="C138:N138"/>
    <mergeCell ref="B114:N114"/>
    <mergeCell ref="D94:I94"/>
    <mergeCell ref="D95:I95"/>
    <mergeCell ref="D96:I96"/>
    <mergeCell ref="D97:I97"/>
    <mergeCell ref="D98:I98"/>
    <mergeCell ref="D99:I99"/>
    <mergeCell ref="D88:I88"/>
    <mergeCell ref="D89:I89"/>
    <mergeCell ref="D90:I90"/>
    <mergeCell ref="D91:I91"/>
    <mergeCell ref="D92:I92"/>
    <mergeCell ref="D93:I93"/>
    <mergeCell ref="D109:I109"/>
    <mergeCell ref="D110:I110"/>
    <mergeCell ref="D111:I111"/>
    <mergeCell ref="D112:I112"/>
    <mergeCell ref="D113:I113"/>
    <mergeCell ref="D100:I100"/>
    <mergeCell ref="D101:I101"/>
    <mergeCell ref="D107:I107"/>
    <mergeCell ref="D108:I108"/>
    <mergeCell ref="B105:N105"/>
    <mergeCell ref="D82:I82"/>
    <mergeCell ref="D83:I83"/>
    <mergeCell ref="D84:I84"/>
    <mergeCell ref="D85:I85"/>
    <mergeCell ref="D86:I86"/>
    <mergeCell ref="D87:I87"/>
    <mergeCell ref="D76:I76"/>
    <mergeCell ref="D77:I77"/>
    <mergeCell ref="D78:I78"/>
    <mergeCell ref="D79:I79"/>
    <mergeCell ref="D80:I80"/>
    <mergeCell ref="D81:I81"/>
    <mergeCell ref="D64:I64"/>
    <mergeCell ref="D66:I66"/>
    <mergeCell ref="D67:I67"/>
    <mergeCell ref="C72:K72"/>
    <mergeCell ref="B73:J73"/>
    <mergeCell ref="D75:I75"/>
    <mergeCell ref="D63:I63"/>
    <mergeCell ref="C61:N61"/>
    <mergeCell ref="B58:K58"/>
    <mergeCell ref="K32:L32"/>
    <mergeCell ref="C5:F5"/>
    <mergeCell ref="B6:G6"/>
    <mergeCell ref="C7:F7"/>
    <mergeCell ref="C8:F8"/>
    <mergeCell ref="D9:G9"/>
    <mergeCell ref="D10:G10"/>
    <mergeCell ref="I30:J30"/>
    <mergeCell ref="I33:J33"/>
    <mergeCell ref="D11:G11"/>
    <mergeCell ref="I29:J29"/>
    <mergeCell ref="B15:M15"/>
    <mergeCell ref="B17:M17"/>
    <mergeCell ref="B19:M19"/>
    <mergeCell ref="B21:M21"/>
    <mergeCell ref="B23:M23"/>
    <mergeCell ref="K28:L28"/>
    <mergeCell ref="K29:L29"/>
  </mergeCells>
  <pageMargins left="0.43307086614173229" right="0.43307086614173229" top="0.55118110236220474" bottom="0.3543307086614173" header="0.31496062992125984" footer="0.31496062992125984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B4:N267"/>
  <sheetViews>
    <sheetView topLeftCell="A214" workbookViewId="0">
      <selection activeCell="C234" sqref="C234:I235"/>
    </sheetView>
  </sheetViews>
  <sheetFormatPr defaultRowHeight="15"/>
  <cols>
    <col min="1" max="1" width="1" style="1" customWidth="1"/>
    <col min="2" max="2" width="4.42578125" style="1" customWidth="1"/>
    <col min="3" max="3" width="8.42578125" style="1" customWidth="1"/>
    <col min="4" max="8" width="9.140625" style="1"/>
    <col min="9" max="9" width="10.7109375" style="1" customWidth="1"/>
    <col min="10" max="10" width="16" style="1" customWidth="1"/>
    <col min="11" max="11" width="18.140625" style="1" customWidth="1"/>
    <col min="12" max="12" width="9.140625" style="1"/>
    <col min="13" max="13" width="11.85546875" style="1" customWidth="1"/>
    <col min="14" max="14" width="5.28515625" style="1" customWidth="1"/>
    <col min="15" max="15" width="1.7109375" style="1" customWidth="1"/>
    <col min="16" max="20" width="9.140625" style="1"/>
    <col min="21" max="21" width="10" style="1" bestFit="1" customWidth="1"/>
    <col min="22" max="16384" width="9.140625" style="1"/>
  </cols>
  <sheetData>
    <row r="4" spans="2:13" ht="8.25" customHeight="1"/>
    <row r="5" spans="2:13">
      <c r="C5" s="229" t="s">
        <v>157</v>
      </c>
      <c r="D5" s="229"/>
      <c r="E5" s="229"/>
      <c r="F5" s="229"/>
    </row>
    <row r="6" spans="2:13">
      <c r="B6" s="233" t="s">
        <v>158</v>
      </c>
      <c r="C6" s="224"/>
      <c r="D6" s="224"/>
      <c r="E6" s="224"/>
      <c r="F6" s="224"/>
      <c r="G6" s="224"/>
    </row>
    <row r="7" spans="2:13" ht="15.75">
      <c r="C7" s="213" t="s">
        <v>124</v>
      </c>
      <c r="D7" s="213"/>
      <c r="E7" s="213"/>
      <c r="F7" s="213"/>
    </row>
    <row r="8" spans="2:13" ht="15.75">
      <c r="C8" s="213" t="s">
        <v>159</v>
      </c>
      <c r="D8" s="213"/>
      <c r="E8" s="213"/>
      <c r="F8" s="213"/>
    </row>
    <row r="9" spans="2:13">
      <c r="C9" s="80" t="s">
        <v>160</v>
      </c>
      <c r="D9" s="232" t="s">
        <v>474</v>
      </c>
      <c r="E9" s="232"/>
      <c r="F9" s="232"/>
      <c r="G9" s="232"/>
    </row>
    <row r="10" spans="2:13">
      <c r="C10" s="80" t="s">
        <v>161</v>
      </c>
      <c r="D10" s="232" t="s">
        <v>475</v>
      </c>
      <c r="E10" s="232"/>
      <c r="F10" s="232"/>
      <c r="G10" s="232"/>
    </row>
    <row r="11" spans="2:13">
      <c r="C11" s="80" t="s">
        <v>162</v>
      </c>
      <c r="D11" s="232" t="s">
        <v>477</v>
      </c>
      <c r="E11" s="232"/>
      <c r="F11" s="232"/>
      <c r="G11" s="232"/>
    </row>
    <row r="15" spans="2:13" ht="25.5">
      <c r="B15" s="230" t="s">
        <v>125</v>
      </c>
      <c r="C15" s="216"/>
      <c r="D15" s="216"/>
      <c r="E15" s="216"/>
      <c r="F15" s="216"/>
      <c r="G15" s="216"/>
      <c r="H15" s="216"/>
      <c r="I15" s="216"/>
      <c r="J15" s="216"/>
      <c r="K15" s="216"/>
      <c r="L15" s="216"/>
      <c r="M15" s="216"/>
    </row>
    <row r="16" spans="2:13" ht="20.25" customHeight="1"/>
    <row r="17" spans="2:13" ht="20.25">
      <c r="B17" s="231" t="s">
        <v>126</v>
      </c>
      <c r="C17" s="216"/>
      <c r="D17" s="216"/>
      <c r="E17" s="216"/>
      <c r="F17" s="216"/>
      <c r="G17" s="216"/>
      <c r="H17" s="216"/>
      <c r="I17" s="216"/>
      <c r="J17" s="216"/>
      <c r="K17" s="216"/>
      <c r="L17" s="216"/>
      <c r="M17" s="216"/>
    </row>
    <row r="18" spans="2:13" ht="7.5" customHeight="1"/>
    <row r="19" spans="2:13" ht="20.25">
      <c r="B19" s="231" t="s">
        <v>61</v>
      </c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</row>
    <row r="20" spans="2:13" ht="7.5" customHeight="1"/>
    <row r="21" spans="2:13" ht="20.25">
      <c r="B21" s="231" t="s">
        <v>453</v>
      </c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M21" s="216"/>
    </row>
    <row r="23" spans="2:13" ht="18.75">
      <c r="B23" s="257" t="s">
        <v>414</v>
      </c>
      <c r="C23" s="257"/>
      <c r="D23" s="257"/>
      <c r="E23" s="257"/>
      <c r="F23" s="257"/>
      <c r="G23" s="257"/>
      <c r="H23" s="257"/>
      <c r="I23" s="257"/>
      <c r="J23" s="257"/>
      <c r="K23" s="257"/>
      <c r="L23" s="257"/>
      <c r="M23" s="257"/>
    </row>
    <row r="25" spans="2:13">
      <c r="K25" s="219" t="s">
        <v>163</v>
      </c>
      <c r="L25" s="219"/>
    </row>
    <row r="26" spans="2:13">
      <c r="K26" s="219" t="s">
        <v>400</v>
      </c>
      <c r="L26" s="219"/>
    </row>
    <row r="27" spans="2:13">
      <c r="K27" s="10"/>
      <c r="L27" s="10"/>
    </row>
    <row r="28" spans="2:13">
      <c r="K28" s="74"/>
      <c r="L28" s="74"/>
    </row>
    <row r="29" spans="2:13">
      <c r="K29" s="219" t="s">
        <v>435</v>
      </c>
      <c r="L29" s="219"/>
    </row>
    <row r="34" spans="2:14">
      <c r="C34" s="1" t="s">
        <v>413</v>
      </c>
    </row>
    <row r="35" spans="2:14">
      <c r="B35" s="1" t="s">
        <v>493</v>
      </c>
    </row>
    <row r="36" spans="2:14">
      <c r="B36" s="1" t="s">
        <v>494</v>
      </c>
    </row>
    <row r="38" spans="2:14" ht="18.75">
      <c r="B38" s="214" t="s">
        <v>156</v>
      </c>
      <c r="C38" s="216"/>
      <c r="D38" s="216"/>
      <c r="E38" s="216"/>
      <c r="F38" s="216"/>
      <c r="G38" s="216"/>
      <c r="H38" s="216"/>
      <c r="I38" s="216"/>
      <c r="J38" s="216"/>
      <c r="K38" s="216"/>
      <c r="L38" s="216"/>
      <c r="M38" s="216"/>
      <c r="N38" s="216"/>
    </row>
    <row r="39" spans="2:14" ht="18.75">
      <c r="B39" s="214" t="s">
        <v>61</v>
      </c>
      <c r="C39" s="216"/>
      <c r="D39" s="216"/>
      <c r="E39" s="216"/>
      <c r="F39" s="216"/>
      <c r="G39" s="216"/>
      <c r="H39" s="216"/>
      <c r="I39" s="216"/>
      <c r="J39" s="216"/>
      <c r="K39" s="216"/>
      <c r="L39" s="216"/>
      <c r="M39" s="216"/>
      <c r="N39" s="216"/>
    </row>
    <row r="40" spans="2:14" ht="15.75">
      <c r="B40" s="213" t="s">
        <v>453</v>
      </c>
      <c r="C40" s="216"/>
      <c r="D40" s="216"/>
      <c r="E40" s="216"/>
      <c r="F40" s="216"/>
      <c r="G40" s="216"/>
      <c r="H40" s="216"/>
      <c r="I40" s="216"/>
      <c r="J40" s="216"/>
      <c r="K40" s="216"/>
      <c r="L40" s="216"/>
      <c r="M40" s="216"/>
      <c r="N40" s="216"/>
    </row>
    <row r="41" spans="2:14">
      <c r="B41" s="229" t="s">
        <v>414</v>
      </c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</row>
    <row r="42" spans="2:14" ht="15.75" customHeight="1">
      <c r="C42" s="5"/>
      <c r="D42" s="5"/>
      <c r="E42" s="5"/>
      <c r="F42" s="5"/>
      <c r="G42" s="5"/>
      <c r="H42" s="5"/>
      <c r="I42" s="5"/>
      <c r="J42" s="5"/>
    </row>
    <row r="43" spans="2:14">
      <c r="B43" s="10" t="s">
        <v>1</v>
      </c>
      <c r="C43" s="219" t="s">
        <v>166</v>
      </c>
      <c r="D43" s="219"/>
      <c r="E43" s="219"/>
      <c r="F43" s="219"/>
      <c r="G43" s="219"/>
      <c r="H43" s="219"/>
      <c r="I43" s="219"/>
      <c r="J43" s="219"/>
      <c r="K43" s="216"/>
      <c r="L43" s="216"/>
      <c r="M43" s="216"/>
      <c r="N43" s="216"/>
    </row>
    <row r="44" spans="2:14" ht="9.9499999999999993" customHeight="1"/>
    <row r="45" spans="2:14">
      <c r="B45" s="217" t="s">
        <v>495</v>
      </c>
      <c r="C45" s="217"/>
      <c r="D45" s="217"/>
      <c r="E45" s="217"/>
      <c r="F45" s="217"/>
      <c r="G45" s="217"/>
      <c r="H45" s="217"/>
      <c r="I45" s="217"/>
      <c r="J45" s="216"/>
      <c r="K45" s="216"/>
      <c r="L45" s="216"/>
      <c r="M45" s="216"/>
    </row>
    <row r="46" spans="2:14">
      <c r="B46" s="1" t="s">
        <v>415</v>
      </c>
    </row>
    <row r="47" spans="2:14">
      <c r="B47" s="1" t="s">
        <v>416</v>
      </c>
    </row>
    <row r="48" spans="2:14">
      <c r="B48" s="1" t="s">
        <v>417</v>
      </c>
    </row>
    <row r="49" spans="2:14">
      <c r="B49" s="1" t="s">
        <v>418</v>
      </c>
    </row>
    <row r="51" spans="2:14">
      <c r="C51" s="219" t="s">
        <v>175</v>
      </c>
      <c r="D51" s="219"/>
      <c r="E51" s="219"/>
      <c r="F51" s="219"/>
      <c r="G51" s="219"/>
      <c r="H51" s="219"/>
      <c r="I51" s="219"/>
      <c r="J51" s="219"/>
      <c r="K51" s="216"/>
      <c r="L51" s="216"/>
      <c r="M51" s="216"/>
      <c r="N51" s="216"/>
    </row>
    <row r="52" spans="2:14" ht="9.9499999999999993" customHeight="1"/>
    <row r="53" spans="2:14">
      <c r="B53" s="1" t="s">
        <v>1</v>
      </c>
      <c r="C53" s="217" t="s">
        <v>496</v>
      </c>
      <c r="D53" s="217"/>
      <c r="E53" s="217"/>
      <c r="F53" s="217"/>
      <c r="G53" s="217"/>
      <c r="H53" s="217"/>
      <c r="I53" s="217"/>
      <c r="J53" s="217"/>
      <c r="K53" s="216"/>
      <c r="L53" s="216"/>
      <c r="M53" s="216"/>
      <c r="N53" s="216"/>
    </row>
    <row r="54" spans="2:14">
      <c r="B54" s="217" t="s">
        <v>419</v>
      </c>
      <c r="C54" s="217"/>
      <c r="D54" s="217"/>
      <c r="E54" s="217"/>
      <c r="F54" s="217"/>
      <c r="G54" s="217"/>
      <c r="H54" s="217"/>
      <c r="I54" s="217"/>
      <c r="J54" s="217"/>
      <c r="K54" s="216"/>
    </row>
    <row r="55" spans="2:14" ht="12" customHeight="1">
      <c r="B55" s="217"/>
      <c r="C55" s="217"/>
      <c r="D55" s="217"/>
      <c r="E55" s="217"/>
      <c r="F55" s="217"/>
      <c r="G55" s="217"/>
      <c r="H55" s="217"/>
      <c r="I55" s="217"/>
      <c r="J55" s="217"/>
      <c r="K55" s="217"/>
    </row>
    <row r="56" spans="2:14" ht="15.75">
      <c r="B56" s="12" t="s">
        <v>25</v>
      </c>
    </row>
    <row r="57" spans="2:14" ht="12" customHeight="1">
      <c r="B57" s="3"/>
    </row>
    <row r="58" spans="2:14" ht="15" customHeight="1">
      <c r="B58" s="3"/>
      <c r="C58" s="217" t="s">
        <v>497</v>
      </c>
      <c r="D58" s="217"/>
      <c r="E58" s="217"/>
      <c r="F58" s="217"/>
      <c r="G58" s="217"/>
      <c r="H58" s="217"/>
      <c r="I58" s="217"/>
      <c r="J58" s="217"/>
      <c r="K58" s="217"/>
      <c r="L58" s="216"/>
      <c r="M58" s="216"/>
      <c r="N58" s="216"/>
    </row>
    <row r="59" spans="2:14" ht="5.25" customHeight="1" thickBot="1">
      <c r="B59" s="3"/>
    </row>
    <row r="60" spans="2:14" s="14" customFormat="1" ht="20.100000000000001" customHeight="1" thickBot="1">
      <c r="B60" s="15" t="s">
        <v>179</v>
      </c>
      <c r="C60" s="19" t="s">
        <v>180</v>
      </c>
      <c r="D60" s="218" t="s">
        <v>181</v>
      </c>
      <c r="E60" s="218"/>
      <c r="F60" s="218"/>
      <c r="G60" s="218"/>
      <c r="H60" s="218"/>
      <c r="I60" s="218"/>
      <c r="J60" s="23" t="s">
        <v>433</v>
      </c>
      <c r="K60" s="23" t="s">
        <v>434</v>
      </c>
    </row>
    <row r="61" spans="2:14" ht="20.25" customHeight="1">
      <c r="B61" s="26"/>
      <c r="C61" s="28" t="s">
        <v>38</v>
      </c>
      <c r="D61" s="30" t="s">
        <v>138</v>
      </c>
      <c r="E61" s="29"/>
      <c r="F61" s="29"/>
      <c r="G61" s="29"/>
      <c r="H61" s="29"/>
      <c r="I61" s="29"/>
      <c r="J61" s="35">
        <f>SUM(J62:J62)</f>
        <v>100000</v>
      </c>
      <c r="K61" s="35">
        <f>SUM(K62:K62)</f>
        <v>100000</v>
      </c>
    </row>
    <row r="62" spans="2:14" ht="14.25" customHeight="1">
      <c r="B62" s="26">
        <v>1</v>
      </c>
      <c r="C62" s="20" t="s">
        <v>387</v>
      </c>
      <c r="D62" s="16" t="s">
        <v>388</v>
      </c>
      <c r="E62" s="16"/>
      <c r="F62" s="16"/>
      <c r="G62" s="16"/>
      <c r="H62" s="16"/>
      <c r="I62" s="16"/>
      <c r="J62" s="60">
        <v>100000</v>
      </c>
      <c r="K62" s="60">
        <v>100000</v>
      </c>
      <c r="L62" s="70"/>
    </row>
    <row r="63" spans="2:14" ht="18.75" customHeight="1">
      <c r="B63" s="26"/>
      <c r="C63" s="45" t="s">
        <v>40</v>
      </c>
      <c r="D63" s="50" t="s">
        <v>149</v>
      </c>
      <c r="E63" s="29"/>
      <c r="F63" s="29"/>
      <c r="G63" s="29"/>
      <c r="H63" s="16"/>
      <c r="I63" s="51"/>
      <c r="J63" s="82">
        <f>SUM(J64:J64)</f>
        <v>700000</v>
      </c>
      <c r="K63" s="81">
        <f>SUM(K64:K64)</f>
        <v>700000</v>
      </c>
    </row>
    <row r="64" spans="2:14" ht="14.25" customHeight="1">
      <c r="B64" s="26">
        <v>2</v>
      </c>
      <c r="C64" s="20" t="s">
        <v>148</v>
      </c>
      <c r="D64" s="16" t="s">
        <v>362</v>
      </c>
      <c r="E64" s="16"/>
      <c r="F64" s="16"/>
      <c r="G64" s="16"/>
      <c r="H64" s="16"/>
      <c r="I64" s="16"/>
      <c r="J64" s="60">
        <v>700000</v>
      </c>
      <c r="K64" s="60">
        <v>700000</v>
      </c>
      <c r="L64" s="70" t="s">
        <v>1</v>
      </c>
    </row>
    <row r="65" spans="2:14" ht="4.5" customHeight="1" thickBot="1">
      <c r="B65" s="27"/>
      <c r="C65" s="21"/>
      <c r="D65" s="17"/>
      <c r="E65" s="17"/>
      <c r="F65" s="17"/>
      <c r="G65" s="17"/>
      <c r="H65" s="17"/>
      <c r="I65" s="17"/>
      <c r="J65" s="25"/>
      <c r="K65" s="25"/>
    </row>
    <row r="66" spans="2:14" ht="20.25" customHeight="1" thickBot="1">
      <c r="B66" s="18"/>
      <c r="C66" s="22"/>
      <c r="D66" s="31" t="s">
        <v>178</v>
      </c>
      <c r="E66" s="13"/>
      <c r="F66" s="13"/>
      <c r="G66" s="13"/>
      <c r="H66" s="13"/>
      <c r="I66" s="13"/>
      <c r="J66" s="59">
        <f>J61+J63</f>
        <v>800000</v>
      </c>
      <c r="K66" s="59">
        <f>K61+K63</f>
        <v>800000</v>
      </c>
      <c r="M66"/>
      <c r="N66"/>
    </row>
    <row r="67" spans="2:14" ht="15" customHeight="1">
      <c r="B67" s="32"/>
      <c r="C67" s="32"/>
      <c r="D67" s="33"/>
      <c r="E67" s="32"/>
      <c r="F67" s="32"/>
      <c r="G67" s="32"/>
      <c r="H67" s="32"/>
      <c r="I67" s="32"/>
      <c r="J67" s="34"/>
      <c r="K67"/>
      <c r="M67"/>
      <c r="N67"/>
    </row>
    <row r="68" spans="2:14" ht="10.5" customHeight="1">
      <c r="B68" s="32"/>
      <c r="C68" s="32"/>
      <c r="D68" s="33"/>
      <c r="E68" s="32"/>
      <c r="F68" s="32"/>
      <c r="G68" s="32"/>
      <c r="H68" s="32"/>
      <c r="I68" s="32"/>
      <c r="J68" s="34"/>
      <c r="K68"/>
      <c r="M68"/>
      <c r="N68"/>
    </row>
    <row r="69" spans="2:14" ht="15.75">
      <c r="B69" s="12" t="s">
        <v>44</v>
      </c>
      <c r="K69"/>
      <c r="M69"/>
      <c r="N69"/>
    </row>
    <row r="70" spans="2:14" ht="11.25" customHeight="1">
      <c r="B70" s="12"/>
      <c r="K70"/>
      <c r="M70"/>
      <c r="N70"/>
    </row>
    <row r="71" spans="2:14" ht="15.75">
      <c r="B71" s="12"/>
      <c r="C71" s="217" t="s">
        <v>498</v>
      </c>
      <c r="D71" s="216"/>
      <c r="E71" s="216"/>
      <c r="F71" s="216"/>
      <c r="G71" s="216"/>
      <c r="H71" s="216"/>
      <c r="I71" s="216"/>
      <c r="J71" s="216"/>
      <c r="K71" s="216"/>
      <c r="L71" s="216"/>
      <c r="M71" s="216"/>
      <c r="N71"/>
    </row>
    <row r="72" spans="2:14" ht="14.25" customHeight="1">
      <c r="B72" s="217" t="s">
        <v>420</v>
      </c>
      <c r="C72" s="240"/>
      <c r="D72" s="240"/>
      <c r="E72" s="240"/>
      <c r="F72" s="240"/>
      <c r="G72" s="240"/>
      <c r="H72" s="240"/>
      <c r="I72" s="240"/>
      <c r="J72" s="240"/>
      <c r="K72"/>
      <c r="M72"/>
      <c r="N72"/>
    </row>
    <row r="73" spans="2:14" ht="16.5" customHeight="1" thickBot="1">
      <c r="B73" s="12"/>
      <c r="K73"/>
      <c r="M73"/>
      <c r="N73"/>
    </row>
    <row r="74" spans="2:14" ht="20.25" customHeight="1" thickBot="1">
      <c r="B74" s="15" t="s">
        <v>179</v>
      </c>
      <c r="C74" s="19" t="s">
        <v>180</v>
      </c>
      <c r="D74" s="218" t="s">
        <v>181</v>
      </c>
      <c r="E74" s="218"/>
      <c r="F74" s="218"/>
      <c r="G74" s="218"/>
      <c r="H74" s="218"/>
      <c r="I74" s="218"/>
      <c r="J74" s="23" t="str">
        <f>J60</f>
        <v>Proračun</v>
      </c>
      <c r="K74" s="23" t="str">
        <f>K60</f>
        <v>I Izmjene Proračuna</v>
      </c>
      <c r="M74"/>
      <c r="N74"/>
    </row>
    <row r="75" spans="2:14" ht="21" customHeight="1">
      <c r="B75" s="62"/>
      <c r="C75" s="76" t="s">
        <v>45</v>
      </c>
      <c r="D75" s="30" t="s">
        <v>200</v>
      </c>
      <c r="E75" s="29"/>
      <c r="F75" s="16"/>
      <c r="G75" s="16"/>
      <c r="H75" s="16"/>
      <c r="I75" s="16"/>
      <c r="J75" s="38">
        <f>SUM(J76:J82)</f>
        <v>7000000</v>
      </c>
      <c r="K75" s="38">
        <f>SUM(K76:K82)</f>
        <v>7000000</v>
      </c>
      <c r="M75"/>
      <c r="N75"/>
    </row>
    <row r="76" spans="2:14" ht="15" customHeight="1">
      <c r="B76" s="62">
        <v>3</v>
      </c>
      <c r="C76" s="77" t="s">
        <v>193</v>
      </c>
      <c r="D76" s="236" t="s">
        <v>383</v>
      </c>
      <c r="E76" s="241"/>
      <c r="F76" s="241"/>
      <c r="G76" s="241"/>
      <c r="H76" s="241"/>
      <c r="I76" s="242"/>
      <c r="J76" s="78">
        <v>1000000</v>
      </c>
      <c r="K76" s="78">
        <v>1000000</v>
      </c>
      <c r="M76"/>
      <c r="N76"/>
    </row>
    <row r="77" spans="2:14" ht="15" customHeight="1">
      <c r="B77" s="62">
        <v>4</v>
      </c>
      <c r="C77" s="75" t="s">
        <v>194</v>
      </c>
      <c r="D77" s="236" t="s">
        <v>384</v>
      </c>
      <c r="E77" s="241"/>
      <c r="F77" s="241"/>
      <c r="G77" s="241"/>
      <c r="H77" s="241"/>
      <c r="I77" s="242"/>
      <c r="J77" s="79">
        <v>500000</v>
      </c>
      <c r="K77" s="79">
        <v>500000</v>
      </c>
      <c r="M77"/>
      <c r="N77"/>
    </row>
    <row r="78" spans="2:14" ht="15" customHeight="1">
      <c r="B78" s="62">
        <v>5</v>
      </c>
      <c r="C78" s="75" t="s">
        <v>197</v>
      </c>
      <c r="D78" s="236" t="s">
        <v>363</v>
      </c>
      <c r="E78" s="241"/>
      <c r="F78" s="241"/>
      <c r="G78" s="241"/>
      <c r="H78" s="241"/>
      <c r="I78" s="242"/>
      <c r="J78" s="79">
        <v>3000000</v>
      </c>
      <c r="K78" s="79">
        <v>3000000</v>
      </c>
      <c r="M78"/>
      <c r="N78"/>
    </row>
    <row r="79" spans="2:14" ht="15" customHeight="1">
      <c r="B79" s="62">
        <v>6</v>
      </c>
      <c r="C79" s="75" t="s">
        <v>382</v>
      </c>
      <c r="D79" s="236" t="s">
        <v>385</v>
      </c>
      <c r="E79" s="241"/>
      <c r="F79" s="241"/>
      <c r="G79" s="241"/>
      <c r="H79" s="241"/>
      <c r="I79" s="242"/>
      <c r="J79" s="79">
        <v>700000</v>
      </c>
      <c r="K79" s="79">
        <v>700000</v>
      </c>
      <c r="M79"/>
      <c r="N79"/>
    </row>
    <row r="80" spans="2:14" ht="15" customHeight="1">
      <c r="B80" s="62">
        <v>7</v>
      </c>
      <c r="C80" s="75" t="s">
        <v>389</v>
      </c>
      <c r="D80" s="236" t="s">
        <v>390</v>
      </c>
      <c r="E80" s="241"/>
      <c r="F80" s="241"/>
      <c r="G80" s="241"/>
      <c r="H80" s="241"/>
      <c r="I80" s="242"/>
      <c r="J80" s="79">
        <v>300000</v>
      </c>
      <c r="K80" s="79">
        <v>300000</v>
      </c>
      <c r="M80"/>
      <c r="N80"/>
    </row>
    <row r="81" spans="2:14" ht="15" customHeight="1">
      <c r="B81" s="62">
        <v>8</v>
      </c>
      <c r="C81" s="75" t="s">
        <v>391</v>
      </c>
      <c r="D81" s="236" t="s">
        <v>392</v>
      </c>
      <c r="E81" s="241"/>
      <c r="F81" s="241"/>
      <c r="G81" s="241"/>
      <c r="H81" s="241"/>
      <c r="I81" s="242"/>
      <c r="J81" s="79">
        <v>500000</v>
      </c>
      <c r="K81" s="79">
        <v>500000</v>
      </c>
      <c r="M81"/>
      <c r="N81"/>
    </row>
    <row r="82" spans="2:14" ht="17.25" customHeight="1">
      <c r="B82" s="62">
        <v>9</v>
      </c>
      <c r="C82" s="75" t="s">
        <v>398</v>
      </c>
      <c r="D82" s="236" t="s">
        <v>402</v>
      </c>
      <c r="E82" s="241"/>
      <c r="F82" s="241"/>
      <c r="G82" s="241"/>
      <c r="H82" s="241"/>
      <c r="I82" s="242"/>
      <c r="J82" s="79">
        <v>1000000</v>
      </c>
      <c r="K82" s="79">
        <v>1000000</v>
      </c>
      <c r="M82"/>
      <c r="N82"/>
    </row>
    <row r="83" spans="2:14" ht="21.75" customHeight="1">
      <c r="B83" s="26"/>
      <c r="C83" s="28" t="s">
        <v>47</v>
      </c>
      <c r="D83" s="30" t="s">
        <v>234</v>
      </c>
      <c r="E83" s="16"/>
      <c r="F83" s="16"/>
      <c r="G83" s="16"/>
      <c r="H83" s="16"/>
      <c r="I83" s="16"/>
      <c r="J83" s="35">
        <f>SUM(J84:J89)</f>
        <v>2200000</v>
      </c>
      <c r="K83" s="35">
        <f>SUM(K84:K89)</f>
        <v>2360000</v>
      </c>
      <c r="M83"/>
      <c r="N83"/>
    </row>
    <row r="84" spans="2:14" ht="17.25" customHeight="1">
      <c r="B84" s="26">
        <v>10</v>
      </c>
      <c r="C84" s="20" t="s">
        <v>380</v>
      </c>
      <c r="D84" s="236" t="s">
        <v>381</v>
      </c>
      <c r="E84" s="241"/>
      <c r="F84" s="241"/>
      <c r="G84" s="241"/>
      <c r="H84" s="241"/>
      <c r="I84" s="242"/>
      <c r="J84" s="60">
        <v>300000</v>
      </c>
      <c r="K84" s="60">
        <v>300000</v>
      </c>
      <c r="L84" s="70" t="s">
        <v>1</v>
      </c>
      <c r="M84"/>
      <c r="N84"/>
    </row>
    <row r="85" spans="2:14" ht="15" customHeight="1">
      <c r="B85" s="26">
        <v>11</v>
      </c>
      <c r="C85" s="20" t="s">
        <v>393</v>
      </c>
      <c r="D85" s="236" t="s">
        <v>394</v>
      </c>
      <c r="E85" s="241"/>
      <c r="F85" s="241"/>
      <c r="G85" s="241"/>
      <c r="H85" s="241"/>
      <c r="I85" s="242"/>
      <c r="J85" s="60">
        <v>200000</v>
      </c>
      <c r="K85" s="60">
        <v>200000</v>
      </c>
      <c r="L85" s="70"/>
      <c r="M85"/>
      <c r="N85"/>
    </row>
    <row r="86" spans="2:14" ht="15" customHeight="1">
      <c r="B86" s="26">
        <v>12</v>
      </c>
      <c r="C86" s="20" t="s">
        <v>395</v>
      </c>
      <c r="D86" s="236" t="s">
        <v>403</v>
      </c>
      <c r="E86" s="241"/>
      <c r="F86" s="241"/>
      <c r="G86" s="241"/>
      <c r="H86" s="241"/>
      <c r="I86" s="242"/>
      <c r="J86" s="60">
        <v>700000</v>
      </c>
      <c r="K86" s="60">
        <v>700000</v>
      </c>
      <c r="L86" s="70"/>
      <c r="M86"/>
      <c r="N86"/>
    </row>
    <row r="87" spans="2:14" ht="15" customHeight="1">
      <c r="B87" s="26">
        <v>13</v>
      </c>
      <c r="C87" s="20" t="s">
        <v>409</v>
      </c>
      <c r="D87" s="236" t="s">
        <v>410</v>
      </c>
      <c r="E87" s="241"/>
      <c r="F87" s="241"/>
      <c r="G87" s="241"/>
      <c r="H87" s="241"/>
      <c r="I87" s="242"/>
      <c r="J87" s="60">
        <v>200000</v>
      </c>
      <c r="K87" s="60">
        <v>200000</v>
      </c>
      <c r="L87" s="70"/>
      <c r="M87"/>
      <c r="N87"/>
    </row>
    <row r="88" spans="2:14" ht="16.5" customHeight="1">
      <c r="B88" s="26">
        <v>14</v>
      </c>
      <c r="C88" s="20" t="s">
        <v>438</v>
      </c>
      <c r="D88" s="236" t="s">
        <v>439</v>
      </c>
      <c r="E88" s="241"/>
      <c r="F88" s="241"/>
      <c r="G88" s="241"/>
      <c r="H88" s="241"/>
      <c r="I88" s="242"/>
      <c r="J88" s="60">
        <v>800000</v>
      </c>
      <c r="K88" s="60">
        <v>800000</v>
      </c>
      <c r="L88" s="70"/>
      <c r="M88"/>
      <c r="N88"/>
    </row>
    <row r="89" spans="2:14" ht="16.5" customHeight="1">
      <c r="B89" s="26">
        <v>15</v>
      </c>
      <c r="C89" s="20" t="s">
        <v>462</v>
      </c>
      <c r="D89" s="85" t="s">
        <v>463</v>
      </c>
      <c r="E89" s="86"/>
      <c r="F89" s="86"/>
      <c r="G89" s="86"/>
      <c r="H89" s="86"/>
      <c r="I89" s="87"/>
      <c r="J89" s="60">
        <v>0</v>
      </c>
      <c r="K89" s="60">
        <v>160000</v>
      </c>
      <c r="L89" s="70"/>
      <c r="M89" s="83"/>
      <c r="N89" s="83"/>
    </row>
    <row r="90" spans="2:14" ht="15.75" customHeight="1">
      <c r="B90" s="26"/>
      <c r="C90" s="28" t="s">
        <v>49</v>
      </c>
      <c r="D90" s="30" t="s">
        <v>142</v>
      </c>
      <c r="E90" s="29"/>
      <c r="F90" s="29"/>
      <c r="G90" s="16"/>
      <c r="H90" s="16"/>
      <c r="I90" s="16"/>
      <c r="J90" s="35">
        <f>J91+J93</f>
        <v>1170000</v>
      </c>
      <c r="K90" s="35">
        <f>K91+K93</f>
        <v>1170000</v>
      </c>
      <c r="L90" s="70"/>
      <c r="M90"/>
      <c r="N90"/>
    </row>
    <row r="91" spans="2:14" ht="17.25" customHeight="1">
      <c r="B91" s="26" t="s">
        <v>1</v>
      </c>
      <c r="C91" s="20" t="s">
        <v>139</v>
      </c>
      <c r="D91" s="29" t="s">
        <v>143</v>
      </c>
      <c r="E91" s="29"/>
      <c r="F91" s="16"/>
      <c r="G91" s="16"/>
      <c r="H91" s="16"/>
      <c r="I91" s="16"/>
      <c r="J91" s="36">
        <f>SUM(J92:J92)</f>
        <v>1000000</v>
      </c>
      <c r="K91" s="36">
        <f>SUM(K92:K92)</f>
        <v>1000000</v>
      </c>
      <c r="L91" s="70"/>
      <c r="M91"/>
      <c r="N91"/>
    </row>
    <row r="92" spans="2:14" ht="15" customHeight="1">
      <c r="B92" s="26">
        <v>16</v>
      </c>
      <c r="C92" s="20" t="s">
        <v>441</v>
      </c>
      <c r="D92" s="236" t="s">
        <v>440</v>
      </c>
      <c r="E92" s="241"/>
      <c r="F92" s="241"/>
      <c r="G92" s="241"/>
      <c r="H92" s="241"/>
      <c r="I92" s="242"/>
      <c r="J92" s="60">
        <v>1000000</v>
      </c>
      <c r="K92" s="60">
        <v>1000000</v>
      </c>
      <c r="L92" s="70"/>
      <c r="M92"/>
      <c r="N92"/>
    </row>
    <row r="93" spans="2:14" ht="15" customHeight="1">
      <c r="B93" s="26"/>
      <c r="C93" s="20" t="s">
        <v>141</v>
      </c>
      <c r="D93" s="29" t="s">
        <v>145</v>
      </c>
      <c r="E93" s="16"/>
      <c r="F93" s="16"/>
      <c r="G93" s="16"/>
      <c r="H93" s="16"/>
      <c r="I93" s="16"/>
      <c r="J93" s="36">
        <f>J94</f>
        <v>170000</v>
      </c>
      <c r="K93" s="36">
        <f>K94</f>
        <v>170000</v>
      </c>
      <c r="L93" s="70"/>
      <c r="M93"/>
      <c r="N93"/>
    </row>
    <row r="94" spans="2:14" ht="15" customHeight="1">
      <c r="B94" s="26">
        <v>17</v>
      </c>
      <c r="C94" s="20" t="s">
        <v>401</v>
      </c>
      <c r="D94" s="16" t="s">
        <v>397</v>
      </c>
      <c r="E94" s="16"/>
      <c r="F94" s="16"/>
      <c r="G94" s="16"/>
      <c r="H94" s="16"/>
      <c r="I94" s="16"/>
      <c r="J94" s="60">
        <v>170000</v>
      </c>
      <c r="K94" s="60">
        <v>170000</v>
      </c>
      <c r="L94" s="70"/>
      <c r="M94"/>
      <c r="N94"/>
    </row>
    <row r="95" spans="2:14" ht="16.5" customHeight="1">
      <c r="B95" s="26"/>
      <c r="C95" s="28" t="s">
        <v>378</v>
      </c>
      <c r="D95" s="30" t="s">
        <v>379</v>
      </c>
      <c r="E95" s="30"/>
      <c r="F95" s="30"/>
      <c r="G95" s="30"/>
      <c r="H95" s="30"/>
      <c r="I95" s="30"/>
      <c r="J95" s="35">
        <f>SUM(J96:J101)</f>
        <v>1360000</v>
      </c>
      <c r="K95" s="35">
        <f>SUM(K96:K101)</f>
        <v>1360000</v>
      </c>
      <c r="L95" s="68"/>
      <c r="M95"/>
      <c r="N95"/>
    </row>
    <row r="96" spans="2:14" ht="15" customHeight="1">
      <c r="B96" s="26">
        <v>18</v>
      </c>
      <c r="C96" s="20" t="s">
        <v>442</v>
      </c>
      <c r="D96" s="236" t="s">
        <v>458</v>
      </c>
      <c r="E96" s="241"/>
      <c r="F96" s="241"/>
      <c r="G96" s="241"/>
      <c r="H96" s="241"/>
      <c r="I96" s="242"/>
      <c r="J96" s="60">
        <v>500000</v>
      </c>
      <c r="K96" s="60">
        <v>500000</v>
      </c>
      <c r="L96" s="68"/>
      <c r="M96"/>
      <c r="N96"/>
    </row>
    <row r="97" spans="2:14" ht="15" customHeight="1">
      <c r="B97" s="26">
        <v>19</v>
      </c>
      <c r="C97" s="20" t="s">
        <v>396</v>
      </c>
      <c r="D97" s="236" t="s">
        <v>443</v>
      </c>
      <c r="E97" s="241"/>
      <c r="F97" s="241"/>
      <c r="G97" s="241"/>
      <c r="H97" s="241"/>
      <c r="I97" s="242"/>
      <c r="J97" s="60">
        <v>150000</v>
      </c>
      <c r="K97" s="60">
        <v>150000</v>
      </c>
      <c r="L97" s="68"/>
      <c r="M97"/>
      <c r="N97"/>
    </row>
    <row r="98" spans="2:14" ht="15" customHeight="1">
      <c r="B98" s="26">
        <v>20</v>
      </c>
      <c r="C98" s="20" t="s">
        <v>445</v>
      </c>
      <c r="D98" s="236" t="s">
        <v>444</v>
      </c>
      <c r="E98" s="241"/>
      <c r="F98" s="241"/>
      <c r="G98" s="241"/>
      <c r="H98" s="241"/>
      <c r="I98" s="242"/>
      <c r="J98" s="60">
        <v>200000</v>
      </c>
      <c r="K98" s="60">
        <v>200000</v>
      </c>
      <c r="L98" s="68"/>
      <c r="M98"/>
      <c r="N98"/>
    </row>
    <row r="99" spans="2:14" ht="15" customHeight="1">
      <c r="B99" s="26">
        <v>21</v>
      </c>
      <c r="C99" s="20" t="s">
        <v>447</v>
      </c>
      <c r="D99" s="236" t="s">
        <v>446</v>
      </c>
      <c r="E99" s="241"/>
      <c r="F99" s="241"/>
      <c r="G99" s="241"/>
      <c r="H99" s="241"/>
      <c r="I99" s="242"/>
      <c r="J99" s="60">
        <v>170000</v>
      </c>
      <c r="K99" s="60">
        <v>170000</v>
      </c>
      <c r="L99" s="68"/>
      <c r="M99"/>
      <c r="N99"/>
    </row>
    <row r="100" spans="2:14" ht="15" customHeight="1">
      <c r="B100" s="26">
        <v>22</v>
      </c>
      <c r="C100" s="20" t="s">
        <v>399</v>
      </c>
      <c r="D100" s="236" t="s">
        <v>411</v>
      </c>
      <c r="E100" s="241"/>
      <c r="F100" s="241"/>
      <c r="G100" s="241"/>
      <c r="H100" s="241"/>
      <c r="I100" s="242"/>
      <c r="J100" s="60">
        <v>250000</v>
      </c>
      <c r="K100" s="60">
        <v>250000</v>
      </c>
      <c r="L100" s="68"/>
      <c r="M100"/>
      <c r="N100"/>
    </row>
    <row r="101" spans="2:14" ht="15" customHeight="1">
      <c r="B101" s="26">
        <v>23</v>
      </c>
      <c r="C101" s="20" t="s">
        <v>404</v>
      </c>
      <c r="D101" s="236" t="s">
        <v>448</v>
      </c>
      <c r="E101" s="241"/>
      <c r="F101" s="241"/>
      <c r="G101" s="241"/>
      <c r="H101" s="241"/>
      <c r="I101" s="242"/>
      <c r="J101" s="60">
        <v>90000</v>
      </c>
      <c r="K101" s="60">
        <v>90000</v>
      </c>
      <c r="L101" s="68"/>
      <c r="M101"/>
      <c r="N101"/>
    </row>
    <row r="102" spans="2:14" ht="4.5" customHeight="1" thickBot="1">
      <c r="B102" s="26"/>
      <c r="C102" s="21" t="s">
        <v>1</v>
      </c>
      <c r="D102" s="29" t="s">
        <v>1</v>
      </c>
      <c r="E102" s="16"/>
      <c r="F102" s="16"/>
      <c r="G102" s="16"/>
      <c r="H102" s="16"/>
      <c r="I102" s="16"/>
      <c r="J102" s="25"/>
      <c r="K102" s="25"/>
      <c r="M102"/>
      <c r="N102"/>
    </row>
    <row r="103" spans="2:14" ht="18" customHeight="1" thickBot="1">
      <c r="B103" s="18"/>
      <c r="C103" s="22"/>
      <c r="D103" s="31" t="s">
        <v>192</v>
      </c>
      <c r="E103" s="13"/>
      <c r="F103" s="13"/>
      <c r="G103" s="13"/>
      <c r="H103" s="13"/>
      <c r="I103" s="13"/>
      <c r="J103" s="59">
        <f>J75+J83+J90+J95</f>
        <v>11730000</v>
      </c>
      <c r="K103" s="59">
        <f>K75+K83+K90+K95</f>
        <v>11890000</v>
      </c>
      <c r="M103"/>
      <c r="N103"/>
    </row>
    <row r="104" spans="2:14" ht="6" customHeight="1">
      <c r="K104"/>
      <c r="M104"/>
      <c r="N104"/>
    </row>
    <row r="105" spans="2:14" ht="15.75">
      <c r="B105" s="12" t="s">
        <v>204</v>
      </c>
      <c r="J105" s="8" t="s">
        <v>1</v>
      </c>
      <c r="K105"/>
      <c r="M105"/>
      <c r="N105"/>
    </row>
    <row r="106" spans="2:14" ht="3" customHeight="1">
      <c r="B106" s="12"/>
      <c r="J106" s="8"/>
      <c r="K106"/>
      <c r="M106"/>
      <c r="N106"/>
    </row>
    <row r="107" spans="2:14" ht="15.75">
      <c r="B107" s="12"/>
      <c r="C107" s="217" t="s">
        <v>499</v>
      </c>
      <c r="D107" s="216"/>
      <c r="E107" s="216"/>
      <c r="F107" s="216"/>
      <c r="G107" s="216"/>
      <c r="H107" s="216"/>
      <c r="I107" s="216"/>
      <c r="J107" s="216"/>
      <c r="K107" s="216"/>
      <c r="L107" s="216"/>
      <c r="M107" s="216"/>
      <c r="N107"/>
    </row>
    <row r="108" spans="2:14">
      <c r="B108" s="217" t="s">
        <v>421</v>
      </c>
      <c r="C108" s="240"/>
      <c r="D108" s="240"/>
      <c r="E108" s="240"/>
      <c r="F108" s="240"/>
      <c r="G108" s="240"/>
      <c r="H108" s="240"/>
      <c r="I108" s="240"/>
      <c r="J108" s="240"/>
      <c r="K108" s="240"/>
      <c r="M108"/>
      <c r="N108"/>
    </row>
    <row r="109" spans="2:14" ht="7.5" customHeight="1" thickBot="1">
      <c r="B109" s="12"/>
      <c r="J109" s="8"/>
      <c r="K109"/>
      <c r="M109"/>
      <c r="N109"/>
    </row>
    <row r="110" spans="2:14" ht="20.100000000000001" customHeight="1" thickBot="1">
      <c r="B110" s="15" t="s">
        <v>179</v>
      </c>
      <c r="C110" s="19" t="s">
        <v>180</v>
      </c>
      <c r="D110" s="218" t="s">
        <v>181</v>
      </c>
      <c r="E110" s="218"/>
      <c r="F110" s="218"/>
      <c r="G110" s="218"/>
      <c r="H110" s="218"/>
      <c r="I110" s="218"/>
      <c r="J110" s="23" t="str">
        <f>J60</f>
        <v>Proračun</v>
      </c>
      <c r="K110" s="23" t="str">
        <f>K60</f>
        <v>I Izmjene Proračuna</v>
      </c>
      <c r="M110"/>
      <c r="N110"/>
    </row>
    <row r="111" spans="2:14" ht="23.25" customHeight="1">
      <c r="B111" s="39" t="s">
        <v>1</v>
      </c>
      <c r="C111" s="64" t="s">
        <v>449</v>
      </c>
      <c r="D111" s="234" t="s">
        <v>450</v>
      </c>
      <c r="E111" s="216"/>
      <c r="F111" s="216"/>
      <c r="G111" s="216"/>
      <c r="H111" s="216"/>
      <c r="I111" s="235"/>
      <c r="J111" s="35">
        <f>J112</f>
        <v>500000</v>
      </c>
      <c r="K111" s="35">
        <f>K112</f>
        <v>500000</v>
      </c>
      <c r="M111"/>
      <c r="N111"/>
    </row>
    <row r="112" spans="2:14" ht="15" customHeight="1">
      <c r="B112" s="39">
        <v>24</v>
      </c>
      <c r="C112" s="40" t="s">
        <v>457</v>
      </c>
      <c r="D112" s="236" t="s">
        <v>450</v>
      </c>
      <c r="E112" s="241"/>
      <c r="F112" s="241"/>
      <c r="G112" s="241"/>
      <c r="H112" s="241"/>
      <c r="I112" s="242"/>
      <c r="J112" s="84">
        <v>500000</v>
      </c>
      <c r="K112" s="84">
        <v>500000</v>
      </c>
      <c r="M112"/>
      <c r="N112"/>
    </row>
    <row r="113" spans="2:14" ht="6.75" customHeight="1" thickBot="1">
      <c r="B113" s="39"/>
      <c r="C113" s="41"/>
      <c r="D113" s="16"/>
      <c r="E113" s="16"/>
      <c r="F113" s="16"/>
      <c r="G113" s="16"/>
      <c r="H113" s="16"/>
      <c r="I113" s="16"/>
      <c r="J113" s="43"/>
      <c r="K113" s="43"/>
      <c r="M113"/>
      <c r="N113"/>
    </row>
    <row r="114" spans="2:14" ht="20.100000000000001" customHeight="1" thickBot="1">
      <c r="B114" s="18"/>
      <c r="C114" s="22"/>
      <c r="D114" s="31" t="s">
        <v>203</v>
      </c>
      <c r="E114" s="13"/>
      <c r="F114" s="13"/>
      <c r="G114" s="13"/>
      <c r="H114" s="13"/>
      <c r="I114" s="13"/>
      <c r="J114" s="59">
        <f>J111</f>
        <v>500000</v>
      </c>
      <c r="K114" s="59">
        <f>K111</f>
        <v>500000</v>
      </c>
      <c r="M114"/>
      <c r="N114"/>
    </row>
    <row r="115" spans="2:14" ht="9" customHeight="1">
      <c r="B115" s="32"/>
      <c r="C115" s="32"/>
      <c r="D115" s="33"/>
      <c r="E115" s="32"/>
      <c r="F115" s="32"/>
      <c r="G115" s="32"/>
      <c r="H115" s="32"/>
      <c r="I115" s="32"/>
      <c r="J115" s="71"/>
      <c r="K115" s="71"/>
      <c r="M115"/>
      <c r="N115"/>
    </row>
    <row r="116" spans="2:14" ht="8.25" customHeight="1">
      <c r="C116" s="7"/>
      <c r="J116" s="9"/>
      <c r="K116"/>
      <c r="M116"/>
      <c r="N116"/>
    </row>
    <row r="117" spans="2:14" ht="15" customHeight="1">
      <c r="B117" s="12" t="s">
        <v>56</v>
      </c>
      <c r="K117"/>
      <c r="M117"/>
      <c r="N117"/>
    </row>
    <row r="118" spans="2:14" ht="10.5" customHeight="1">
      <c r="B118" s="12"/>
      <c r="K118"/>
      <c r="M118"/>
      <c r="N118"/>
    </row>
    <row r="119" spans="2:14" ht="15" customHeight="1">
      <c r="B119" s="12"/>
      <c r="C119" s="217" t="s">
        <v>500</v>
      </c>
      <c r="D119" s="216"/>
      <c r="E119" s="216"/>
      <c r="F119" s="216"/>
      <c r="G119" s="216"/>
      <c r="H119" s="216"/>
      <c r="I119" s="216"/>
      <c r="J119" s="216"/>
      <c r="K119" s="216"/>
      <c r="L119" s="216"/>
      <c r="M119" s="216"/>
      <c r="N119"/>
    </row>
    <row r="120" spans="2:14" ht="15" customHeight="1">
      <c r="B120" s="217" t="s">
        <v>421</v>
      </c>
      <c r="C120" s="240"/>
      <c r="D120" s="240"/>
      <c r="E120" s="240"/>
      <c r="F120" s="240"/>
      <c r="G120" s="240"/>
      <c r="H120" s="240"/>
      <c r="I120" s="240"/>
      <c r="J120" s="240"/>
      <c r="K120" s="240"/>
      <c r="M120"/>
      <c r="N120"/>
    </row>
    <row r="121" spans="2:14" ht="11.25" customHeight="1" thickBot="1">
      <c r="B121" s="12"/>
      <c r="K121"/>
      <c r="M121"/>
      <c r="N121"/>
    </row>
    <row r="122" spans="2:14" ht="15" customHeight="1" thickBot="1">
      <c r="B122" s="15" t="s">
        <v>179</v>
      </c>
      <c r="C122" s="19" t="s">
        <v>180</v>
      </c>
      <c r="D122" s="218" t="s">
        <v>181</v>
      </c>
      <c r="E122" s="218"/>
      <c r="F122" s="218"/>
      <c r="G122" s="218"/>
      <c r="H122" s="218"/>
      <c r="I122" s="218"/>
      <c r="J122" s="23" t="str">
        <f>J60</f>
        <v>Proračun</v>
      </c>
      <c r="K122" s="23" t="str">
        <f>K60</f>
        <v>I Izmjene Proračuna</v>
      </c>
      <c r="M122"/>
      <c r="N122"/>
    </row>
    <row r="123" spans="2:14" ht="15" customHeight="1">
      <c r="B123" s="26"/>
      <c r="C123" s="44" t="s">
        <v>57</v>
      </c>
      <c r="D123" s="47" t="s">
        <v>208</v>
      </c>
      <c r="E123" s="48"/>
      <c r="F123" s="48"/>
      <c r="G123" s="48"/>
      <c r="H123" s="48"/>
      <c r="I123" s="49"/>
      <c r="J123" s="53"/>
      <c r="K123" s="53"/>
      <c r="M123"/>
      <c r="N123"/>
    </row>
    <row r="124" spans="2:14" ht="15" customHeight="1">
      <c r="B124" s="26"/>
      <c r="C124" s="45" t="s">
        <v>270</v>
      </c>
      <c r="D124" s="50" t="s">
        <v>209</v>
      </c>
      <c r="E124" s="29"/>
      <c r="F124" s="29"/>
      <c r="G124" s="29"/>
      <c r="H124" s="29"/>
      <c r="I124" s="51"/>
      <c r="J124" s="35">
        <f>SUM(J125:J125)</f>
        <v>20000</v>
      </c>
      <c r="K124" s="35">
        <f>SUM(K125:K125)</f>
        <v>20000</v>
      </c>
      <c r="M124"/>
      <c r="N124"/>
    </row>
    <row r="125" spans="2:14" ht="15" customHeight="1">
      <c r="B125" s="26">
        <v>25</v>
      </c>
      <c r="C125" s="54" t="s">
        <v>348</v>
      </c>
      <c r="D125" s="54" t="s">
        <v>349</v>
      </c>
      <c r="E125" s="16"/>
      <c r="F125" s="16"/>
      <c r="G125" s="16"/>
      <c r="H125" s="16"/>
      <c r="I125" s="51"/>
      <c r="J125" s="60">
        <v>20000</v>
      </c>
      <c r="K125" s="60">
        <v>20000</v>
      </c>
      <c r="M125"/>
      <c r="N125"/>
    </row>
    <row r="126" spans="2:14" ht="15" customHeight="1" thickBot="1">
      <c r="B126" s="26"/>
      <c r="C126" s="46"/>
      <c r="D126" s="46"/>
      <c r="E126" s="17"/>
      <c r="F126" s="17"/>
      <c r="G126" s="17"/>
      <c r="H126" s="17"/>
      <c r="I126" s="52"/>
      <c r="J126" s="53"/>
      <c r="K126" s="53"/>
      <c r="M126"/>
      <c r="N126"/>
    </row>
    <row r="127" spans="2:14" ht="15" customHeight="1" thickBot="1">
      <c r="B127" s="18"/>
      <c r="C127" s="22"/>
      <c r="D127" s="31" t="s">
        <v>207</v>
      </c>
      <c r="E127" s="13"/>
      <c r="F127" s="13"/>
      <c r="G127" s="13"/>
      <c r="H127" s="13"/>
      <c r="I127" s="13"/>
      <c r="J127" s="59">
        <f>J123+J124</f>
        <v>20000</v>
      </c>
      <c r="K127" s="59">
        <f>K123+K124</f>
        <v>20000</v>
      </c>
      <c r="M127"/>
      <c r="N127"/>
    </row>
    <row r="128" spans="2:14" ht="12.75" customHeight="1">
      <c r="C128" s="7"/>
      <c r="J128" s="9"/>
      <c r="K128"/>
      <c r="M128"/>
      <c r="N128"/>
    </row>
    <row r="129" spans="2:14">
      <c r="B129" s="219" t="s">
        <v>223</v>
      </c>
      <c r="C129" s="219"/>
      <c r="D129" s="219"/>
      <c r="E129" s="219"/>
      <c r="F129" s="219"/>
      <c r="G129" s="219"/>
      <c r="H129" s="219"/>
      <c r="I129" s="219"/>
      <c r="J129" s="219"/>
      <c r="K129" s="216"/>
      <c r="L129" s="216"/>
      <c r="M129" s="216"/>
      <c r="N129" s="216"/>
    </row>
    <row r="130" spans="2:14" ht="8.25" customHeight="1">
      <c r="B130" s="10"/>
      <c r="C130" s="10"/>
      <c r="D130" s="10"/>
      <c r="E130" s="10"/>
      <c r="F130" s="10"/>
      <c r="G130" s="10"/>
      <c r="H130" s="10"/>
      <c r="I130" s="10"/>
      <c r="J130" s="10"/>
    </row>
    <row r="131" spans="2:14" ht="15.75">
      <c r="B131" s="223" t="s">
        <v>226</v>
      </c>
      <c r="C131" s="223"/>
      <c r="D131" s="223"/>
      <c r="E131" s="223"/>
      <c r="F131" s="223"/>
      <c r="G131" s="223"/>
      <c r="H131" s="223"/>
      <c r="I131" s="223"/>
      <c r="J131" s="223"/>
      <c r="K131" s="223"/>
    </row>
    <row r="132" spans="2:14" ht="5.25" customHeight="1"/>
    <row r="133" spans="2:14">
      <c r="C133" s="217" t="s">
        <v>422</v>
      </c>
      <c r="D133" s="217"/>
      <c r="E133" s="217"/>
      <c r="F133" s="217"/>
      <c r="G133" s="217"/>
      <c r="H133" s="217"/>
      <c r="I133" s="217"/>
      <c r="J133" s="217"/>
      <c r="K133" s="217"/>
      <c r="L133" s="216"/>
      <c r="M133" s="216"/>
    </row>
    <row r="134" spans="2:14">
      <c r="B134" s="217" t="s">
        <v>421</v>
      </c>
      <c r="C134" s="217"/>
      <c r="D134" s="217"/>
      <c r="E134" s="217"/>
      <c r="F134" s="217"/>
      <c r="G134" s="217"/>
      <c r="H134" s="217"/>
      <c r="I134" s="217"/>
      <c r="J134" s="217"/>
      <c r="K134" s="217"/>
    </row>
    <row r="135" spans="2:14" ht="5.25" customHeight="1" thickBot="1">
      <c r="B135" s="217"/>
      <c r="C135" s="217"/>
      <c r="D135" s="217"/>
      <c r="E135" s="217"/>
      <c r="F135" s="217"/>
      <c r="G135" s="217"/>
      <c r="H135" s="217"/>
      <c r="I135" s="217"/>
      <c r="J135" s="217"/>
      <c r="K135" s="217"/>
    </row>
    <row r="136" spans="2:14" ht="20.100000000000001" customHeight="1" thickBot="1">
      <c r="B136" s="15" t="s">
        <v>179</v>
      </c>
      <c r="C136" s="19" t="s">
        <v>180</v>
      </c>
      <c r="D136" s="218" t="s">
        <v>235</v>
      </c>
      <c r="E136" s="218"/>
      <c r="F136" s="218"/>
      <c r="G136" s="218"/>
      <c r="H136" s="218"/>
      <c r="I136" s="218"/>
      <c r="J136" s="23" t="str">
        <f>J60</f>
        <v>Proračun</v>
      </c>
      <c r="K136" s="23" t="str">
        <f>K60</f>
        <v>I Izmjene Proračuna</v>
      </c>
      <c r="M136"/>
      <c r="N136"/>
    </row>
    <row r="137" spans="2:14" ht="18" customHeight="1">
      <c r="B137" s="26"/>
      <c r="C137" s="44" t="s">
        <v>183</v>
      </c>
      <c r="D137" s="243" t="s">
        <v>227</v>
      </c>
      <c r="E137" s="244"/>
      <c r="F137" s="244"/>
      <c r="G137" s="244"/>
      <c r="H137" s="244"/>
      <c r="I137" s="245"/>
      <c r="J137" s="35">
        <f>J138</f>
        <v>500000</v>
      </c>
      <c r="K137" s="35">
        <f>K138</f>
        <v>585000</v>
      </c>
      <c r="M137"/>
      <c r="N137"/>
    </row>
    <row r="138" spans="2:14">
      <c r="B138" s="26">
        <v>26</v>
      </c>
      <c r="C138" s="54" t="s">
        <v>231</v>
      </c>
      <c r="D138" s="236" t="s">
        <v>227</v>
      </c>
      <c r="E138" s="216"/>
      <c r="F138" s="216"/>
      <c r="G138" s="216"/>
      <c r="H138" s="216"/>
      <c r="I138" s="235"/>
      <c r="J138" s="60">
        <v>500000</v>
      </c>
      <c r="K138" s="60">
        <v>585000</v>
      </c>
      <c r="L138" s="68" t="s">
        <v>1</v>
      </c>
      <c r="M138"/>
      <c r="N138"/>
    </row>
    <row r="139" spans="2:14" ht="18" customHeight="1">
      <c r="B139" s="26"/>
      <c r="C139" s="45" t="s">
        <v>186</v>
      </c>
      <c r="D139" s="234" t="s">
        <v>228</v>
      </c>
      <c r="E139" s="216"/>
      <c r="F139" s="216"/>
      <c r="G139" s="216"/>
      <c r="H139" s="216"/>
      <c r="I139" s="235"/>
      <c r="J139" s="35">
        <f>J140</f>
        <v>9750000</v>
      </c>
      <c r="K139" s="35">
        <f>K140</f>
        <v>9825000</v>
      </c>
      <c r="M139"/>
      <c r="N139"/>
    </row>
    <row r="140" spans="2:14">
      <c r="B140" s="26">
        <v>27</v>
      </c>
      <c r="C140" s="54" t="s">
        <v>62</v>
      </c>
      <c r="D140" s="236" t="s">
        <v>228</v>
      </c>
      <c r="E140" s="216"/>
      <c r="F140" s="216"/>
      <c r="G140" s="216"/>
      <c r="H140" s="216"/>
      <c r="I140" s="235"/>
      <c r="J140" s="60">
        <v>9750000</v>
      </c>
      <c r="K140" s="60">
        <v>9825000</v>
      </c>
      <c r="M140"/>
      <c r="N140"/>
    </row>
    <row r="141" spans="2:14" ht="18" customHeight="1">
      <c r="B141" s="26"/>
      <c r="C141" s="45" t="s">
        <v>184</v>
      </c>
      <c r="D141" s="234" t="s">
        <v>229</v>
      </c>
      <c r="E141" s="216"/>
      <c r="F141" s="216"/>
      <c r="G141" s="216"/>
      <c r="H141" s="216"/>
      <c r="I141" s="235"/>
      <c r="J141" s="35">
        <f>SUM(J142:J142)</f>
        <v>40000</v>
      </c>
      <c r="K141" s="35">
        <f>SUM(K142:K142)</f>
        <v>40000</v>
      </c>
      <c r="M141"/>
      <c r="N141"/>
    </row>
    <row r="142" spans="2:14">
      <c r="B142" s="26">
        <v>28</v>
      </c>
      <c r="C142" s="54" t="s">
        <v>73</v>
      </c>
      <c r="D142" s="236" t="s">
        <v>233</v>
      </c>
      <c r="E142" s="216"/>
      <c r="F142" s="216"/>
      <c r="G142" s="216"/>
      <c r="H142" s="216"/>
      <c r="I142" s="235"/>
      <c r="J142" s="61">
        <v>40000</v>
      </c>
      <c r="K142" s="61">
        <v>40000</v>
      </c>
      <c r="L142" s="68" t="s">
        <v>1</v>
      </c>
      <c r="M142"/>
      <c r="N142"/>
    </row>
    <row r="143" spans="2:14" ht="18" customHeight="1">
      <c r="B143" s="26"/>
      <c r="C143" s="45" t="s">
        <v>185</v>
      </c>
      <c r="D143" s="234" t="s">
        <v>230</v>
      </c>
      <c r="E143" s="216"/>
      <c r="F143" s="216"/>
      <c r="G143" s="216"/>
      <c r="H143" s="216"/>
      <c r="I143" s="235"/>
      <c r="J143" s="35">
        <f>SUM(J144:J147)</f>
        <v>2760000</v>
      </c>
      <c r="K143" s="35">
        <f>SUM(K144:K147)</f>
        <v>2760000</v>
      </c>
      <c r="M143"/>
      <c r="N143"/>
    </row>
    <row r="144" spans="2:14" ht="18" customHeight="1">
      <c r="B144" s="26">
        <v>29</v>
      </c>
      <c r="C144" s="54" t="s">
        <v>79</v>
      </c>
      <c r="D144" s="236" t="s">
        <v>360</v>
      </c>
      <c r="E144" s="216"/>
      <c r="F144" s="216"/>
      <c r="G144" s="216"/>
      <c r="H144" s="216"/>
      <c r="I144" s="235"/>
      <c r="J144" s="60">
        <v>560000</v>
      </c>
      <c r="K144" s="60">
        <v>560000</v>
      </c>
      <c r="L144" s="68" t="s">
        <v>1</v>
      </c>
      <c r="M144"/>
      <c r="N144"/>
    </row>
    <row r="145" spans="2:14">
      <c r="B145" s="26">
        <v>30</v>
      </c>
      <c r="C145" s="54" t="s">
        <v>80</v>
      </c>
      <c r="D145" s="236" t="s">
        <v>361</v>
      </c>
      <c r="E145" s="216"/>
      <c r="F145" s="216"/>
      <c r="G145" s="216"/>
      <c r="H145" s="216"/>
      <c r="I145" s="235"/>
      <c r="J145" s="60">
        <v>1000000</v>
      </c>
      <c r="K145" s="60">
        <v>1000000</v>
      </c>
      <c r="L145" s="70" t="s">
        <v>1</v>
      </c>
      <c r="M145"/>
      <c r="N145"/>
    </row>
    <row r="146" spans="2:14">
      <c r="B146" s="26">
        <v>31</v>
      </c>
      <c r="C146" s="54" t="s">
        <v>81</v>
      </c>
      <c r="D146" s="236" t="s">
        <v>271</v>
      </c>
      <c r="E146" s="216"/>
      <c r="F146" s="216"/>
      <c r="G146" s="216"/>
      <c r="H146" s="216"/>
      <c r="I146" s="235"/>
      <c r="J146" s="61">
        <v>500000</v>
      </c>
      <c r="K146" s="61">
        <v>500000</v>
      </c>
      <c r="L146" s="70"/>
      <c r="M146"/>
      <c r="N146"/>
    </row>
    <row r="147" spans="2:14">
      <c r="B147" s="26">
        <v>32</v>
      </c>
      <c r="C147" s="54" t="s">
        <v>82</v>
      </c>
      <c r="D147" s="236" t="s">
        <v>386</v>
      </c>
      <c r="E147" s="216"/>
      <c r="F147" s="216"/>
      <c r="G147" s="216"/>
      <c r="H147" s="216"/>
      <c r="I147" s="235"/>
      <c r="J147" s="61">
        <v>700000</v>
      </c>
      <c r="K147" s="61">
        <v>700000</v>
      </c>
      <c r="L147" s="70"/>
      <c r="M147"/>
      <c r="N147"/>
    </row>
    <row r="148" spans="2:14" ht="6.75" customHeight="1" thickBot="1">
      <c r="B148" s="39" t="s">
        <v>1</v>
      </c>
      <c r="C148" s="46"/>
      <c r="D148" s="46"/>
      <c r="E148" s="17"/>
      <c r="F148" s="17"/>
      <c r="G148" s="17"/>
      <c r="H148" s="17"/>
      <c r="I148" s="52"/>
      <c r="J148" s="53"/>
      <c r="K148" s="53"/>
    </row>
    <row r="149" spans="2:14" ht="20.100000000000001" customHeight="1" thickBot="1">
      <c r="B149" s="18"/>
      <c r="C149" s="22"/>
      <c r="D149" s="31" t="s">
        <v>236</v>
      </c>
      <c r="E149" s="13"/>
      <c r="F149" s="13"/>
      <c r="G149" s="13"/>
      <c r="H149" s="13"/>
      <c r="I149" s="13"/>
      <c r="J149" s="59">
        <f>J137+J139+J141+J143</f>
        <v>13050000</v>
      </c>
      <c r="K149" s="59">
        <f>K137+K139+K141+K143</f>
        <v>13210000</v>
      </c>
      <c r="M149" s="69" t="s">
        <v>1</v>
      </c>
      <c r="N149" s="69" t="s">
        <v>1</v>
      </c>
    </row>
    <row r="151" spans="2:14">
      <c r="B151" s="219" t="s">
        <v>237</v>
      </c>
      <c r="C151" s="219"/>
      <c r="D151" s="219"/>
      <c r="E151" s="219"/>
      <c r="F151" s="219"/>
      <c r="G151" s="219"/>
      <c r="H151" s="219"/>
      <c r="I151" s="219"/>
      <c r="J151" s="219"/>
      <c r="K151" s="219"/>
      <c r="L151" s="216"/>
      <c r="M151" s="216"/>
      <c r="N151" s="216"/>
    </row>
    <row r="152" spans="2:14" ht="9.9499999999999993" customHeight="1"/>
    <row r="153" spans="2:14">
      <c r="B153" s="1" t="s">
        <v>1</v>
      </c>
      <c r="C153" s="217" t="s">
        <v>501</v>
      </c>
      <c r="D153" s="217"/>
      <c r="E153" s="217"/>
      <c r="F153" s="217"/>
      <c r="G153" s="217"/>
      <c r="H153" s="217"/>
      <c r="I153" s="217"/>
      <c r="J153" s="217"/>
      <c r="K153" s="216"/>
      <c r="L153" s="216"/>
      <c r="M153" s="216"/>
      <c r="N153" s="216"/>
    </row>
    <row r="154" spans="2:14">
      <c r="B154" s="217" t="s">
        <v>405</v>
      </c>
      <c r="C154" s="217"/>
      <c r="D154" s="217"/>
      <c r="E154" s="217"/>
      <c r="F154" s="217"/>
      <c r="G154" s="217"/>
      <c r="H154" s="217"/>
      <c r="I154" s="217"/>
      <c r="J154" s="217"/>
      <c r="K154" s="216"/>
    </row>
    <row r="155" spans="2:14" ht="12" customHeight="1"/>
    <row r="156" spans="2:14" ht="15.75">
      <c r="B156" s="12" t="s">
        <v>239</v>
      </c>
      <c r="C156"/>
      <c r="D156"/>
      <c r="E156"/>
      <c r="F156"/>
      <c r="G156"/>
      <c r="H156"/>
      <c r="I156"/>
      <c r="J156"/>
      <c r="K156"/>
    </row>
    <row r="157" spans="2:14" ht="7.5" customHeight="1">
      <c r="B157"/>
      <c r="C157"/>
      <c r="D157"/>
      <c r="E157"/>
      <c r="F157"/>
      <c r="G157"/>
      <c r="H157"/>
      <c r="I157"/>
      <c r="J157"/>
      <c r="K157"/>
    </row>
    <row r="158" spans="2:14" ht="15.75">
      <c r="B158" s="12"/>
      <c r="C158" s="217" t="s">
        <v>502</v>
      </c>
      <c r="D158" s="216"/>
      <c r="E158" s="216"/>
      <c r="F158" s="216"/>
      <c r="G158" s="216"/>
      <c r="H158" s="216"/>
      <c r="I158" s="216"/>
      <c r="J158" s="216"/>
      <c r="K158" s="216"/>
      <c r="L158" s="216"/>
      <c r="M158" s="216"/>
      <c r="N158" s="216"/>
    </row>
    <row r="159" spans="2:14">
      <c r="B159" s="217" t="s">
        <v>406</v>
      </c>
      <c r="C159" s="240"/>
      <c r="D159" s="240"/>
      <c r="E159" s="240"/>
      <c r="F159" s="240"/>
      <c r="G159" s="240"/>
      <c r="H159" s="240"/>
      <c r="I159" s="240"/>
      <c r="J159" s="240"/>
      <c r="K159" s="240"/>
    </row>
    <row r="160" spans="2:14" ht="7.5" customHeight="1" thickBot="1">
      <c r="B160" s="12"/>
      <c r="K160"/>
    </row>
    <row r="161" spans="2:14" ht="20.100000000000001" customHeight="1" thickBot="1">
      <c r="B161" s="15" t="s">
        <v>179</v>
      </c>
      <c r="C161" s="19" t="s">
        <v>180</v>
      </c>
      <c r="D161" s="218" t="s">
        <v>181</v>
      </c>
      <c r="E161" s="218"/>
      <c r="F161" s="218"/>
      <c r="G161" s="218"/>
      <c r="H161" s="218"/>
      <c r="I161" s="218"/>
      <c r="J161" s="23" t="str">
        <f>J60</f>
        <v>Proračun</v>
      </c>
      <c r="K161" s="23" t="str">
        <f>K60</f>
        <v>I Izmjene Proračuna</v>
      </c>
    </row>
    <row r="162" spans="2:14" ht="18" customHeight="1">
      <c r="B162" s="26"/>
      <c r="C162" s="44" t="s">
        <v>240</v>
      </c>
      <c r="D162" s="243" t="s">
        <v>241</v>
      </c>
      <c r="E162" s="244"/>
      <c r="F162" s="244"/>
      <c r="G162" s="244"/>
      <c r="H162" s="244"/>
      <c r="I162" s="245"/>
      <c r="J162" s="35">
        <f>SUM(J163)</f>
        <v>300000</v>
      </c>
      <c r="K162" s="35">
        <f>SUM(K163:K163)</f>
        <v>600000</v>
      </c>
    </row>
    <row r="163" spans="2:14" ht="18" customHeight="1">
      <c r="B163" s="26">
        <v>33</v>
      </c>
      <c r="C163" s="54" t="s">
        <v>242</v>
      </c>
      <c r="D163" s="236" t="s">
        <v>412</v>
      </c>
      <c r="E163" s="216"/>
      <c r="F163" s="216"/>
      <c r="G163" s="216"/>
      <c r="H163" s="216"/>
      <c r="I163" s="235"/>
      <c r="J163" s="60">
        <v>300000</v>
      </c>
      <c r="K163" s="60">
        <v>600000</v>
      </c>
      <c r="L163" s="68" t="s">
        <v>1</v>
      </c>
    </row>
    <row r="164" spans="2:14" ht="18" customHeight="1">
      <c r="B164" s="26"/>
      <c r="C164" s="45" t="s">
        <v>250</v>
      </c>
      <c r="D164" s="234" t="s">
        <v>451</v>
      </c>
      <c r="E164" s="216"/>
      <c r="F164" s="216"/>
      <c r="G164" s="216"/>
      <c r="H164" s="216"/>
      <c r="I164" s="235"/>
      <c r="J164" s="35">
        <f>SUM(J165:J165)</f>
        <v>200000</v>
      </c>
      <c r="K164" s="35">
        <f>SUM(K165:K165)</f>
        <v>200000</v>
      </c>
      <c r="L164" s="68"/>
    </row>
    <row r="165" spans="2:14" ht="18" customHeight="1">
      <c r="B165" s="26">
        <v>34</v>
      </c>
      <c r="C165" s="54" t="s">
        <v>251</v>
      </c>
      <c r="D165" s="236" t="s">
        <v>452</v>
      </c>
      <c r="E165" s="216"/>
      <c r="F165" s="216"/>
      <c r="G165" s="216"/>
      <c r="H165" s="216"/>
      <c r="I165" s="235"/>
      <c r="J165" s="61">
        <v>200000</v>
      </c>
      <c r="K165" s="61">
        <v>200000</v>
      </c>
      <c r="L165" s="68"/>
    </row>
    <row r="166" spans="2:14" ht="6.75" customHeight="1" thickBot="1">
      <c r="B166" s="26" t="s">
        <v>1</v>
      </c>
      <c r="C166" s="46"/>
      <c r="D166" s="46"/>
      <c r="E166" s="17"/>
      <c r="F166" s="17"/>
      <c r="G166" s="17"/>
      <c r="H166" s="17"/>
      <c r="I166" s="52"/>
      <c r="J166" s="53"/>
      <c r="K166" s="53"/>
    </row>
    <row r="167" spans="2:14" ht="20.100000000000001" customHeight="1" thickBot="1">
      <c r="B167" s="18"/>
      <c r="C167" s="22"/>
      <c r="D167" s="31" t="s">
        <v>244</v>
      </c>
      <c r="E167" s="13"/>
      <c r="F167" s="13"/>
      <c r="G167" s="13"/>
      <c r="H167" s="13"/>
      <c r="I167" s="13"/>
      <c r="J167" s="59">
        <f>J162+J164</f>
        <v>500000</v>
      </c>
      <c r="K167" s="59">
        <f>K162+K164</f>
        <v>800000</v>
      </c>
    </row>
    <row r="168" spans="2:14" ht="20.100000000000001" customHeight="1">
      <c r="B168" s="32"/>
      <c r="C168" s="32"/>
      <c r="D168" s="33"/>
      <c r="E168" s="32"/>
      <c r="F168" s="32"/>
      <c r="G168" s="32"/>
      <c r="H168" s="32"/>
      <c r="I168" s="32"/>
      <c r="J168" s="71"/>
      <c r="K168" s="71"/>
    </row>
    <row r="169" spans="2:14">
      <c r="B169" s="32"/>
      <c r="C169" s="32"/>
      <c r="D169" s="33"/>
      <c r="E169" s="32"/>
      <c r="F169" s="32"/>
      <c r="G169" s="32"/>
      <c r="H169" s="32"/>
      <c r="I169" s="32"/>
      <c r="J169" s="55"/>
    </row>
    <row r="170" spans="2:14" customFormat="1" ht="15" customHeight="1">
      <c r="B170" s="219" t="s">
        <v>255</v>
      </c>
      <c r="C170" s="219"/>
      <c r="D170" s="219"/>
      <c r="E170" s="219"/>
      <c r="F170" s="219"/>
      <c r="G170" s="219"/>
      <c r="H170" s="219"/>
      <c r="I170" s="219"/>
      <c r="J170" s="219"/>
      <c r="K170" s="216"/>
      <c r="L170" s="216"/>
      <c r="M170" s="216"/>
      <c r="N170" s="216"/>
    </row>
    <row r="171" spans="2:14" customFormat="1" ht="9.9499999999999993" customHeight="1">
      <c r="B171" s="10"/>
      <c r="C171" s="10"/>
      <c r="D171" s="10"/>
      <c r="E171" s="10"/>
      <c r="F171" s="10"/>
      <c r="G171" s="10"/>
      <c r="H171" s="10"/>
      <c r="I171" s="10"/>
      <c r="J171" s="10"/>
      <c r="K171" s="1"/>
    </row>
    <row r="172" spans="2:14" customFormat="1" ht="15" customHeight="1">
      <c r="B172" s="223" t="s">
        <v>254</v>
      </c>
      <c r="C172" s="224"/>
      <c r="D172" s="224"/>
      <c r="E172" s="224"/>
      <c r="F172" s="224"/>
      <c r="G172" s="224"/>
      <c r="H172" s="224"/>
      <c r="I172" s="224"/>
      <c r="J172" s="224"/>
      <c r="K172" s="224"/>
    </row>
    <row r="173" spans="2:14" customFormat="1" ht="7.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2:14" customFormat="1" ht="15" customHeight="1">
      <c r="B174" s="1"/>
      <c r="C174" s="217" t="s">
        <v>407</v>
      </c>
      <c r="D174" s="217"/>
      <c r="E174" s="217"/>
      <c r="F174" s="217"/>
      <c r="G174" s="217"/>
      <c r="H174" s="217"/>
      <c r="I174" s="217"/>
      <c r="J174" s="217"/>
      <c r="K174" s="217"/>
      <c r="L174" s="216"/>
      <c r="M174" s="216"/>
      <c r="N174" s="216"/>
    </row>
    <row r="175" spans="2:14" customFormat="1" ht="15" customHeight="1">
      <c r="B175" s="217" t="s">
        <v>406</v>
      </c>
      <c r="C175" s="217"/>
      <c r="D175" s="217"/>
      <c r="E175" s="217"/>
      <c r="F175" s="217"/>
      <c r="G175" s="217"/>
      <c r="H175" s="217"/>
      <c r="I175" s="217"/>
      <c r="J175" s="217"/>
      <c r="K175" s="217"/>
    </row>
    <row r="176" spans="2:14" customFormat="1" ht="7.5" customHeight="1">
      <c r="B176" s="217"/>
      <c r="C176" s="217"/>
      <c r="D176" s="217"/>
      <c r="E176" s="217"/>
      <c r="F176" s="217"/>
      <c r="G176" s="217"/>
      <c r="H176" s="217"/>
      <c r="I176" s="217"/>
      <c r="J176" s="217"/>
      <c r="K176" s="217"/>
    </row>
    <row r="177" spans="2:14" customFormat="1" ht="10.5" customHeight="1" thickBot="1">
      <c r="B177" s="73"/>
      <c r="C177" s="73"/>
      <c r="D177" s="73"/>
      <c r="E177" s="73"/>
      <c r="F177" s="73"/>
      <c r="G177" s="73"/>
      <c r="H177" s="73"/>
      <c r="I177" s="73"/>
      <c r="J177" s="73"/>
      <c r="K177" s="73"/>
    </row>
    <row r="178" spans="2:14" customFormat="1" ht="20.100000000000001" customHeight="1" thickBot="1">
      <c r="B178" s="15" t="s">
        <v>179</v>
      </c>
      <c r="C178" s="19" t="s">
        <v>180</v>
      </c>
      <c r="D178" s="218" t="s">
        <v>235</v>
      </c>
      <c r="E178" s="218"/>
      <c r="F178" s="218"/>
      <c r="G178" s="218"/>
      <c r="H178" s="218"/>
      <c r="I178" s="218"/>
      <c r="J178" s="23" t="str">
        <f>J60</f>
        <v>Proračun</v>
      </c>
      <c r="K178" s="23" t="str">
        <f>K60</f>
        <v>I Izmjene Proračuna</v>
      </c>
    </row>
    <row r="179" spans="2:14" customFormat="1" ht="15" customHeight="1">
      <c r="B179" s="62"/>
      <c r="C179" s="45" t="s">
        <v>183</v>
      </c>
      <c r="D179" s="50" t="s">
        <v>228</v>
      </c>
      <c r="E179" s="29"/>
      <c r="F179" s="29"/>
      <c r="G179" s="29"/>
      <c r="H179" s="29"/>
      <c r="I179" s="51"/>
      <c r="J179" s="35">
        <f>J180</f>
        <v>500000</v>
      </c>
      <c r="K179" s="35">
        <f>K180</f>
        <v>800000</v>
      </c>
    </row>
    <row r="180" spans="2:14" customFormat="1" ht="15" customHeight="1">
      <c r="B180" s="62">
        <v>35</v>
      </c>
      <c r="C180" s="54" t="s">
        <v>231</v>
      </c>
      <c r="D180" s="54" t="s">
        <v>228</v>
      </c>
      <c r="E180" s="16"/>
      <c r="F180" s="16"/>
      <c r="G180" s="16"/>
      <c r="H180" s="16"/>
      <c r="I180" s="51"/>
      <c r="J180" s="60">
        <v>500000</v>
      </c>
      <c r="K180" s="60">
        <v>800000</v>
      </c>
    </row>
    <row r="181" spans="2:14" customFormat="1" ht="6.75" customHeight="1" thickBot="1">
      <c r="B181" s="39"/>
      <c r="C181" s="46"/>
      <c r="D181" s="46"/>
      <c r="E181" s="17"/>
      <c r="F181" s="17"/>
      <c r="G181" s="17"/>
      <c r="H181" s="17"/>
      <c r="I181" s="52"/>
      <c r="J181" s="53"/>
      <c r="K181" s="53"/>
    </row>
    <row r="182" spans="2:14" customFormat="1" ht="20.100000000000001" customHeight="1" thickBot="1">
      <c r="B182" s="18"/>
      <c r="C182" s="22"/>
      <c r="D182" s="31" t="s">
        <v>236</v>
      </c>
      <c r="E182" s="13"/>
      <c r="F182" s="13"/>
      <c r="G182" s="13"/>
      <c r="H182" s="13"/>
      <c r="I182" s="13"/>
      <c r="J182" s="59">
        <f>J179</f>
        <v>500000</v>
      </c>
      <c r="K182" s="59">
        <f>K179</f>
        <v>800000</v>
      </c>
    </row>
    <row r="184" spans="2:14">
      <c r="B184" s="219" t="s">
        <v>273</v>
      </c>
      <c r="C184" s="219"/>
      <c r="D184" s="219"/>
      <c r="E184" s="219"/>
      <c r="F184" s="219"/>
      <c r="G184" s="219"/>
      <c r="H184" s="219"/>
      <c r="I184" s="219"/>
      <c r="J184" s="219"/>
      <c r="K184" s="219"/>
      <c r="L184" s="216"/>
      <c r="M184" s="216"/>
      <c r="N184" s="216"/>
    </row>
    <row r="185" spans="2:14" ht="9.9499999999999993" customHeight="1"/>
    <row r="186" spans="2:14">
      <c r="B186" s="1" t="s">
        <v>1</v>
      </c>
      <c r="C186" s="217" t="s">
        <v>472</v>
      </c>
      <c r="D186" s="217"/>
      <c r="E186" s="217"/>
      <c r="F186" s="217"/>
      <c r="G186" s="217"/>
      <c r="H186" s="217"/>
      <c r="I186" s="217"/>
      <c r="J186" s="217"/>
      <c r="K186" s="216"/>
      <c r="L186" s="216"/>
      <c r="M186" s="216"/>
      <c r="N186" s="216"/>
    </row>
    <row r="187" spans="2:14">
      <c r="B187" s="217" t="s">
        <v>405</v>
      </c>
      <c r="C187" s="217"/>
      <c r="D187" s="217"/>
      <c r="E187" s="217"/>
      <c r="F187" s="217"/>
      <c r="G187" s="217"/>
      <c r="H187" s="217"/>
      <c r="I187" s="217"/>
      <c r="J187" s="217"/>
      <c r="K187" s="216"/>
    </row>
    <row r="188" spans="2:14">
      <c r="B188" s="73"/>
      <c r="C188" s="73"/>
      <c r="D188" s="73"/>
      <c r="E188" s="73"/>
      <c r="F188" s="73"/>
      <c r="G188" s="73"/>
      <c r="H188" s="73"/>
      <c r="I188" s="73"/>
      <c r="J188" s="73"/>
      <c r="K188" s="72"/>
    </row>
    <row r="189" spans="2:14" ht="15.75">
      <c r="B189" s="12" t="s">
        <v>275</v>
      </c>
      <c r="C189"/>
      <c r="D189"/>
      <c r="E189"/>
      <c r="F189"/>
      <c r="G189"/>
      <c r="H189"/>
      <c r="I189"/>
      <c r="J189"/>
      <c r="K189"/>
    </row>
    <row r="190" spans="2:14" ht="7.5" customHeight="1">
      <c r="B190"/>
      <c r="C190"/>
      <c r="D190"/>
      <c r="E190"/>
      <c r="F190"/>
      <c r="G190"/>
      <c r="H190"/>
      <c r="I190"/>
      <c r="J190"/>
      <c r="K190"/>
    </row>
    <row r="191" spans="2:14" ht="15.75">
      <c r="B191" s="12"/>
      <c r="C191" s="217" t="s">
        <v>503</v>
      </c>
      <c r="D191" s="216"/>
      <c r="E191" s="216"/>
      <c r="F191" s="216"/>
      <c r="G191" s="216"/>
      <c r="H191" s="216"/>
      <c r="I191" s="216"/>
      <c r="J191" s="216"/>
      <c r="K191" s="216"/>
      <c r="L191" s="216"/>
      <c r="M191" s="216"/>
      <c r="N191" s="216"/>
    </row>
    <row r="192" spans="2:14">
      <c r="B192" s="217" t="s">
        <v>421</v>
      </c>
      <c r="C192" s="240"/>
      <c r="D192" s="240"/>
      <c r="E192" s="240"/>
      <c r="F192" s="240"/>
      <c r="G192" s="240"/>
      <c r="H192" s="240"/>
      <c r="I192" s="240"/>
      <c r="J192" s="240"/>
      <c r="K192" s="240"/>
    </row>
    <row r="193" spans="2:14" ht="7.5" customHeight="1" thickBot="1">
      <c r="B193" s="12"/>
      <c r="K193"/>
    </row>
    <row r="194" spans="2:14" ht="20.100000000000001" customHeight="1" thickBot="1">
      <c r="B194" s="15" t="s">
        <v>179</v>
      </c>
      <c r="C194" s="19" t="s">
        <v>180</v>
      </c>
      <c r="D194" s="218" t="s">
        <v>181</v>
      </c>
      <c r="E194" s="218"/>
      <c r="F194" s="218"/>
      <c r="G194" s="218"/>
      <c r="H194" s="218"/>
      <c r="I194" s="218"/>
      <c r="J194" s="23" t="str">
        <f>J60</f>
        <v>Proračun</v>
      </c>
      <c r="K194" s="23" t="str">
        <f>K60</f>
        <v>I Izmjene Proračuna</v>
      </c>
    </row>
    <row r="195" spans="2:14" ht="18" customHeight="1">
      <c r="B195" s="39"/>
      <c r="C195" s="45" t="s">
        <v>280</v>
      </c>
      <c r="D195" s="50" t="s">
        <v>282</v>
      </c>
      <c r="E195" s="29"/>
      <c r="F195" s="29"/>
      <c r="G195" s="29"/>
      <c r="J195" s="35">
        <f>J196</f>
        <v>1500000</v>
      </c>
      <c r="K195" s="35">
        <f>K196</f>
        <v>1500000</v>
      </c>
    </row>
    <row r="196" spans="2:14">
      <c r="B196" s="26">
        <v>36</v>
      </c>
      <c r="C196" s="54" t="s">
        <v>281</v>
      </c>
      <c r="D196" s="54" t="s">
        <v>283</v>
      </c>
      <c r="E196" s="16"/>
      <c r="F196" s="16"/>
      <c r="G196" s="16"/>
      <c r="H196" s="16"/>
      <c r="I196" s="51"/>
      <c r="J196" s="60">
        <v>1500000</v>
      </c>
      <c r="K196" s="60">
        <v>1500000</v>
      </c>
      <c r="L196" s="70" t="s">
        <v>1</v>
      </c>
    </row>
    <row r="197" spans="2:14" ht="7.5" customHeight="1" thickBot="1">
      <c r="B197" s="39"/>
      <c r="C197" s="46"/>
      <c r="D197" s="46"/>
      <c r="E197" s="17"/>
      <c r="F197" s="17"/>
      <c r="G197" s="17"/>
      <c r="H197" s="17"/>
      <c r="I197" s="52"/>
      <c r="J197" s="53"/>
      <c r="K197" s="53"/>
    </row>
    <row r="198" spans="2:14" ht="20.100000000000001" customHeight="1" thickBot="1">
      <c r="B198" s="18"/>
      <c r="C198" s="22"/>
      <c r="D198" s="31" t="s">
        <v>244</v>
      </c>
      <c r="E198" s="13"/>
      <c r="F198" s="13"/>
      <c r="G198" s="13"/>
      <c r="H198" s="13"/>
      <c r="I198" s="13"/>
      <c r="J198" s="59">
        <f>J195</f>
        <v>1500000</v>
      </c>
      <c r="K198" s="59">
        <f>K195</f>
        <v>1500000</v>
      </c>
    </row>
    <row r="199" spans="2:14" ht="20.100000000000001" customHeight="1">
      <c r="B199" s="32"/>
      <c r="C199" s="32"/>
      <c r="D199" s="33"/>
      <c r="E199" s="32"/>
      <c r="F199" s="32"/>
      <c r="G199" s="32" t="s">
        <v>1</v>
      </c>
      <c r="H199" s="32"/>
      <c r="I199" s="32"/>
      <c r="J199" s="71"/>
    </row>
    <row r="200" spans="2:14" ht="20.100000000000001" customHeight="1">
      <c r="B200" s="32"/>
      <c r="C200" s="32"/>
      <c r="D200" s="33"/>
      <c r="E200" s="32"/>
      <c r="F200" s="32"/>
      <c r="G200" s="32"/>
      <c r="H200" s="32"/>
      <c r="I200" s="32"/>
      <c r="J200" s="71"/>
    </row>
    <row r="201" spans="2:14" ht="15" customHeight="1">
      <c r="B201" s="32"/>
      <c r="C201" s="32"/>
      <c r="D201" s="33"/>
      <c r="E201" s="32"/>
      <c r="F201" s="32"/>
      <c r="G201" s="32"/>
      <c r="H201" s="32"/>
      <c r="I201" s="32"/>
      <c r="J201" s="71"/>
    </row>
    <row r="202" spans="2:14">
      <c r="B202" s="219" t="s">
        <v>291</v>
      </c>
      <c r="C202" s="219"/>
      <c r="D202" s="219"/>
      <c r="E202" s="219"/>
      <c r="F202" s="219"/>
      <c r="G202" s="219"/>
      <c r="H202" s="219"/>
      <c r="I202" s="219"/>
      <c r="J202" s="219"/>
      <c r="K202" s="216"/>
      <c r="L202" s="216"/>
      <c r="M202" s="216"/>
      <c r="N202" s="216"/>
    </row>
    <row r="203" spans="2:14" ht="9.9499999999999993" customHeight="1">
      <c r="B203" s="10"/>
      <c r="C203" s="10"/>
      <c r="D203" s="10"/>
      <c r="E203" s="10"/>
      <c r="F203" s="10"/>
      <c r="G203" s="10"/>
      <c r="H203" s="10"/>
      <c r="I203" s="10"/>
      <c r="J203" s="10"/>
    </row>
    <row r="204" spans="2:14" ht="15.75">
      <c r="B204" s="223" t="s">
        <v>254</v>
      </c>
      <c r="C204" s="224"/>
      <c r="D204" s="224"/>
      <c r="E204" s="224"/>
      <c r="F204" s="224"/>
      <c r="G204" s="224"/>
      <c r="H204" s="224"/>
      <c r="I204" s="224"/>
      <c r="J204" s="224"/>
      <c r="K204" s="224"/>
    </row>
    <row r="205" spans="2:14" ht="7.5" customHeight="1"/>
    <row r="206" spans="2:14">
      <c r="C206" s="217" t="s">
        <v>423</v>
      </c>
      <c r="D206" s="217"/>
      <c r="E206" s="217"/>
      <c r="F206" s="217"/>
      <c r="G206" s="217"/>
      <c r="H206" s="217"/>
      <c r="I206" s="217"/>
      <c r="J206" s="217"/>
      <c r="K206" s="217"/>
      <c r="L206" s="216"/>
      <c r="M206" s="216"/>
      <c r="N206" s="216"/>
    </row>
    <row r="207" spans="2:14">
      <c r="B207" s="217" t="s">
        <v>421</v>
      </c>
      <c r="C207" s="217"/>
      <c r="D207" s="217"/>
      <c r="E207" s="217"/>
      <c r="F207" s="217"/>
      <c r="G207" s="217"/>
      <c r="H207" s="217"/>
      <c r="I207" s="217"/>
      <c r="J207" s="217"/>
      <c r="K207" s="217"/>
    </row>
    <row r="208" spans="2:14" ht="7.5" customHeight="1" thickBot="1">
      <c r="B208" s="217"/>
      <c r="C208" s="217"/>
      <c r="D208" s="217"/>
      <c r="E208" s="217"/>
      <c r="F208" s="217"/>
      <c r="G208" s="217"/>
      <c r="H208" s="217"/>
      <c r="I208" s="217"/>
      <c r="J208" s="217"/>
      <c r="K208" s="217"/>
    </row>
    <row r="209" spans="2:14" ht="20.100000000000001" customHeight="1" thickBot="1">
      <c r="B209" s="15" t="s">
        <v>179</v>
      </c>
      <c r="C209" s="19" t="s">
        <v>180</v>
      </c>
      <c r="D209" s="218" t="s">
        <v>235</v>
      </c>
      <c r="E209" s="218"/>
      <c r="F209" s="218"/>
      <c r="G209" s="218"/>
      <c r="H209" s="218"/>
      <c r="I209" s="218"/>
      <c r="J209" s="23" t="str">
        <f>J60</f>
        <v>Proračun</v>
      </c>
      <c r="K209" s="23" t="str">
        <f>K60</f>
        <v>I Izmjene Proračuna</v>
      </c>
    </row>
    <row r="210" spans="2:14" ht="15" customHeight="1">
      <c r="B210" s="26"/>
      <c r="C210" s="45" t="s">
        <v>186</v>
      </c>
      <c r="D210" s="50" t="s">
        <v>228</v>
      </c>
      <c r="E210" s="29"/>
      <c r="F210" s="29"/>
      <c r="G210" s="29"/>
      <c r="H210" s="29"/>
      <c r="I210" s="51"/>
      <c r="J210" s="35">
        <f>J211</f>
        <v>1400000</v>
      </c>
      <c r="K210" s="35">
        <f>K211</f>
        <v>1400000</v>
      </c>
    </row>
    <row r="211" spans="2:14" ht="15" customHeight="1">
      <c r="B211" s="26">
        <v>37</v>
      </c>
      <c r="C211" s="54" t="s">
        <v>62</v>
      </c>
      <c r="D211" s="54" t="s">
        <v>228</v>
      </c>
      <c r="E211" s="16"/>
      <c r="F211" s="16"/>
      <c r="G211" s="16"/>
      <c r="H211" s="16"/>
      <c r="I211" s="51"/>
      <c r="J211" s="60">
        <v>1400000</v>
      </c>
      <c r="K211" s="60">
        <v>1400000</v>
      </c>
      <c r="L211" s="70" t="s">
        <v>1</v>
      </c>
    </row>
    <row r="212" spans="2:14" ht="15" customHeight="1">
      <c r="B212" s="26"/>
      <c r="C212" s="45" t="s">
        <v>185</v>
      </c>
      <c r="D212" s="50" t="s">
        <v>230</v>
      </c>
      <c r="E212" s="29"/>
      <c r="F212" s="29"/>
      <c r="G212" s="29"/>
      <c r="H212" s="29"/>
      <c r="I212" s="51"/>
      <c r="J212" s="35">
        <f>SUM(J213:J213)</f>
        <v>100000</v>
      </c>
      <c r="K212" s="35">
        <f>SUM(K213:K213)</f>
        <v>100000</v>
      </c>
    </row>
    <row r="213" spans="2:14" ht="15" customHeight="1">
      <c r="B213" s="26">
        <v>38</v>
      </c>
      <c r="C213" s="54" t="s">
        <v>79</v>
      </c>
      <c r="D213" s="54" t="s">
        <v>356</v>
      </c>
      <c r="E213" s="16"/>
      <c r="F213" s="16"/>
      <c r="G213" s="16"/>
      <c r="H213" s="16"/>
      <c r="I213" s="51"/>
      <c r="J213" s="61">
        <v>100000</v>
      </c>
      <c r="K213" s="61">
        <v>100000</v>
      </c>
      <c r="L213" s="70" t="s">
        <v>1</v>
      </c>
    </row>
    <row r="214" spans="2:14" ht="6.75" customHeight="1" thickBot="1">
      <c r="B214" s="26"/>
      <c r="C214" s="46"/>
      <c r="D214" s="46"/>
      <c r="E214" s="17"/>
      <c r="F214" s="17"/>
      <c r="G214" s="17"/>
      <c r="H214" s="17"/>
      <c r="I214" s="52"/>
      <c r="J214" s="53"/>
      <c r="K214" s="53"/>
    </row>
    <row r="215" spans="2:14" ht="20.100000000000001" customHeight="1" thickBot="1">
      <c r="B215" s="18"/>
      <c r="C215" s="22"/>
      <c r="D215" s="31" t="s">
        <v>236</v>
      </c>
      <c r="E215" s="13"/>
      <c r="F215" s="13"/>
      <c r="G215" s="13"/>
      <c r="H215" s="13"/>
      <c r="I215" s="13"/>
      <c r="J215" s="59">
        <f>J210+J212</f>
        <v>1500000</v>
      </c>
      <c r="K215" s="59">
        <f>K210+K212</f>
        <v>1500000</v>
      </c>
    </row>
    <row r="216" spans="2:14" ht="10.5" customHeight="1">
      <c r="B216" s="32"/>
      <c r="C216" s="32"/>
      <c r="D216" s="33"/>
      <c r="E216" s="32"/>
      <c r="F216" s="32"/>
      <c r="G216" s="32"/>
      <c r="H216" s="32"/>
      <c r="I216" s="32"/>
      <c r="J216" s="71"/>
    </row>
    <row r="217" spans="2:14">
      <c r="B217" s="219" t="s">
        <v>295</v>
      </c>
      <c r="C217" s="219"/>
      <c r="D217" s="219"/>
      <c r="E217" s="219"/>
      <c r="F217" s="219"/>
      <c r="G217" s="219"/>
      <c r="H217" s="219"/>
      <c r="I217" s="219"/>
      <c r="J217" s="219"/>
      <c r="K217" s="216"/>
      <c r="L217" s="216"/>
      <c r="M217" s="216"/>
      <c r="N217" s="216"/>
    </row>
    <row r="218" spans="2:14" ht="9.9499999999999993" customHeight="1">
      <c r="B218" s="10"/>
      <c r="C218" s="10"/>
      <c r="D218" s="10"/>
      <c r="E218" s="10"/>
      <c r="F218" s="10"/>
      <c r="G218" s="10"/>
      <c r="H218" s="10"/>
      <c r="I218" s="10"/>
      <c r="J218" s="10"/>
    </row>
    <row r="219" spans="2:14">
      <c r="B219" s="10"/>
      <c r="C219" s="233" t="s">
        <v>424</v>
      </c>
      <c r="D219" s="224"/>
      <c r="E219" s="224"/>
      <c r="F219" s="224"/>
      <c r="G219" s="224"/>
      <c r="H219" s="224"/>
      <c r="I219" s="224"/>
      <c r="J219" s="224"/>
      <c r="K219" s="224"/>
      <c r="L219" s="216"/>
      <c r="M219" s="216"/>
      <c r="N219" s="216"/>
    </row>
    <row r="220" spans="2:14">
      <c r="B220" s="233" t="s">
        <v>425</v>
      </c>
      <c r="C220" s="224"/>
      <c r="D220" s="224"/>
      <c r="E220" s="224"/>
      <c r="F220" s="224"/>
      <c r="G220" s="224"/>
      <c r="H220" s="224"/>
      <c r="I220" s="224"/>
      <c r="J220" s="224"/>
      <c r="K220" s="224"/>
    </row>
    <row r="221" spans="2:14" ht="7.5" customHeight="1">
      <c r="B221" s="219"/>
      <c r="C221" s="216"/>
      <c r="D221" s="216"/>
      <c r="E221" s="216"/>
      <c r="F221" s="216"/>
      <c r="G221" s="216"/>
      <c r="H221" s="216"/>
      <c r="I221" s="216"/>
      <c r="J221" s="216"/>
      <c r="K221" s="216"/>
    </row>
    <row r="222" spans="2:14" ht="9.75" customHeight="1">
      <c r="B222" s="10"/>
      <c r="C222" s="72"/>
      <c r="D222" s="72"/>
      <c r="E222" s="72"/>
      <c r="F222" s="72"/>
      <c r="G222" s="72"/>
      <c r="H222" s="72"/>
      <c r="I222" s="72"/>
      <c r="J222" s="72"/>
      <c r="K222" s="72"/>
    </row>
    <row r="223" spans="2:14" ht="15.75">
      <c r="B223" s="213" t="s">
        <v>299</v>
      </c>
      <c r="C223" s="220"/>
      <c r="D223" s="220"/>
      <c r="E223" s="220"/>
      <c r="F223" s="220"/>
      <c r="G223" s="220"/>
      <c r="H223" s="220"/>
      <c r="I223" s="220"/>
      <c r="J223" s="220"/>
      <c r="K223" s="220"/>
    </row>
    <row r="224" spans="2:14" ht="15.75">
      <c r="B224" s="213" t="s">
        <v>481</v>
      </c>
      <c r="C224" s="220"/>
      <c r="D224" s="220"/>
      <c r="E224" s="220"/>
      <c r="F224" s="220"/>
      <c r="G224" s="220"/>
      <c r="H224" s="220"/>
      <c r="I224" s="220"/>
      <c r="J224" s="220"/>
      <c r="K224" s="220"/>
    </row>
    <row r="225" spans="2:14" ht="3.75" customHeight="1" thickBot="1">
      <c r="B225" s="217"/>
      <c r="C225" s="217"/>
      <c r="D225" s="217"/>
      <c r="E225" s="217"/>
      <c r="F225" s="217"/>
      <c r="G225" s="217"/>
      <c r="H225" s="217"/>
      <c r="I225" s="217"/>
      <c r="J225" s="217"/>
      <c r="K225" s="217"/>
    </row>
    <row r="226" spans="2:14" ht="20.100000000000001" customHeight="1" thickBot="1">
      <c r="B226" s="15" t="s">
        <v>179</v>
      </c>
      <c r="C226" s="19" t="s">
        <v>180</v>
      </c>
      <c r="D226" s="218" t="s">
        <v>300</v>
      </c>
      <c r="E226" s="218"/>
      <c r="F226" s="218"/>
      <c r="G226" s="218"/>
      <c r="H226" s="218"/>
      <c r="I226" s="218"/>
      <c r="J226" s="23" t="str">
        <f>J60</f>
        <v>Proračun</v>
      </c>
      <c r="K226" s="23" t="str">
        <f>K60</f>
        <v>I Izmjene Proračuna</v>
      </c>
    </row>
    <row r="227" spans="2:14" ht="14.1" customHeight="1">
      <c r="B227" s="26"/>
      <c r="C227" s="44" t="s">
        <v>183</v>
      </c>
      <c r="D227" s="47" t="s">
        <v>301</v>
      </c>
      <c r="E227" s="48"/>
      <c r="F227" s="48"/>
      <c r="G227" s="48"/>
      <c r="H227" s="48"/>
      <c r="I227" s="49"/>
      <c r="J227" s="35">
        <f>SUM(J228:J231)</f>
        <v>13050000</v>
      </c>
      <c r="K227" s="35">
        <f>SUM(K228:K231)</f>
        <v>13210000</v>
      </c>
    </row>
    <row r="228" spans="2:14" ht="14.1" customHeight="1">
      <c r="B228" s="26">
        <v>39</v>
      </c>
      <c r="C228" s="54" t="s">
        <v>231</v>
      </c>
      <c r="D228" s="54" t="s">
        <v>312</v>
      </c>
      <c r="E228" s="16"/>
      <c r="F228" s="16"/>
      <c r="G228" s="16"/>
      <c r="H228" s="16"/>
      <c r="I228" s="51"/>
      <c r="J228" s="42">
        <f>J66</f>
        <v>800000</v>
      </c>
      <c r="K228" s="42">
        <f>K66</f>
        <v>800000</v>
      </c>
    </row>
    <row r="229" spans="2:14" ht="14.1" customHeight="1">
      <c r="B229" s="26">
        <v>40</v>
      </c>
      <c r="C229" s="54" t="s">
        <v>259</v>
      </c>
      <c r="D229" s="54" t="s">
        <v>313</v>
      </c>
      <c r="E229" s="16"/>
      <c r="F229" s="16"/>
      <c r="G229" s="16"/>
      <c r="H229" s="16"/>
      <c r="I229" s="51"/>
      <c r="J229" s="42">
        <f>J103</f>
        <v>11730000</v>
      </c>
      <c r="K229" s="42">
        <f>K103</f>
        <v>11890000</v>
      </c>
    </row>
    <row r="230" spans="2:14" ht="14.1" customHeight="1">
      <c r="B230" s="26">
        <v>41</v>
      </c>
      <c r="C230" s="54" t="s">
        <v>304</v>
      </c>
      <c r="D230" s="54" t="s">
        <v>314</v>
      </c>
      <c r="E230" s="16"/>
      <c r="F230" s="16"/>
      <c r="G230" s="16"/>
      <c r="H230" s="16"/>
      <c r="I230" s="51"/>
      <c r="J230" s="42">
        <f>J114</f>
        <v>500000</v>
      </c>
      <c r="K230" s="42">
        <f>K114</f>
        <v>500000</v>
      </c>
    </row>
    <row r="231" spans="2:14" ht="14.1" customHeight="1">
      <c r="B231" s="26">
        <v>42</v>
      </c>
      <c r="C231" s="54" t="s">
        <v>305</v>
      </c>
      <c r="D231" s="54" t="s">
        <v>315</v>
      </c>
      <c r="E231" s="16"/>
      <c r="F231" s="16"/>
      <c r="G231" s="16"/>
      <c r="H231" s="16"/>
      <c r="I231" s="51"/>
      <c r="J231" s="42">
        <f>J127</f>
        <v>20000</v>
      </c>
      <c r="K231" s="42">
        <f>K127</f>
        <v>20000</v>
      </c>
    </row>
    <row r="232" spans="2:14" ht="14.1" customHeight="1">
      <c r="B232" s="26" t="s">
        <v>1</v>
      </c>
      <c r="C232" s="45" t="s">
        <v>186</v>
      </c>
      <c r="D232" s="50" t="s">
        <v>302</v>
      </c>
      <c r="E232" s="29"/>
      <c r="F232" s="29"/>
      <c r="G232" s="29"/>
      <c r="H232" s="29"/>
      <c r="I232" s="51"/>
      <c r="J232" s="35">
        <f>J233</f>
        <v>500000</v>
      </c>
      <c r="K232" s="35">
        <f>K233</f>
        <v>800000</v>
      </c>
    </row>
    <row r="233" spans="2:14" ht="14.1" customHeight="1">
      <c r="B233" s="26">
        <v>43</v>
      </c>
      <c r="C233" s="54" t="s">
        <v>62</v>
      </c>
      <c r="D233" s="54" t="s">
        <v>318</v>
      </c>
      <c r="E233" s="16"/>
      <c r="F233" s="16"/>
      <c r="G233" s="16"/>
      <c r="H233" s="16"/>
      <c r="I233" s="51"/>
      <c r="J233" s="42">
        <f>J167</f>
        <v>500000</v>
      </c>
      <c r="K233" s="42">
        <f>K167</f>
        <v>800000</v>
      </c>
    </row>
    <row r="234" spans="2:14" ht="14.1" customHeight="1">
      <c r="B234" s="26"/>
      <c r="C234" s="45" t="s">
        <v>184</v>
      </c>
      <c r="D234" s="50" t="s">
        <v>303</v>
      </c>
      <c r="E234" s="29"/>
      <c r="F234" s="29"/>
      <c r="G234" s="29"/>
      <c r="H234" s="29"/>
      <c r="I234" s="51"/>
      <c r="J234" s="35">
        <f>J235</f>
        <v>1500000</v>
      </c>
      <c r="K234" s="35">
        <f>K235</f>
        <v>1500000</v>
      </c>
    </row>
    <row r="235" spans="2:14" ht="14.1" customHeight="1">
      <c r="B235" s="26">
        <v>44</v>
      </c>
      <c r="C235" s="54" t="s">
        <v>72</v>
      </c>
      <c r="D235" s="54" t="s">
        <v>319</v>
      </c>
      <c r="E235" s="16"/>
      <c r="F235" s="16"/>
      <c r="G235" s="16"/>
      <c r="H235" s="16"/>
      <c r="I235" s="51"/>
      <c r="J235" s="42">
        <f>J198</f>
        <v>1500000</v>
      </c>
      <c r="K235" s="42">
        <f>K198</f>
        <v>1500000</v>
      </c>
    </row>
    <row r="236" spans="2:14" ht="7.5" customHeight="1" thickBot="1">
      <c r="B236" s="39"/>
      <c r="C236" s="46"/>
      <c r="D236" s="46"/>
      <c r="E236" s="17"/>
      <c r="F236" s="17"/>
      <c r="G236" s="17"/>
      <c r="H236" s="17"/>
      <c r="I236" s="52"/>
      <c r="J236" s="53"/>
      <c r="K236" s="53"/>
    </row>
    <row r="237" spans="2:14" ht="20.100000000000001" customHeight="1" thickBot="1">
      <c r="B237" s="18"/>
      <c r="C237" s="22"/>
      <c r="D237" s="31" t="s">
        <v>321</v>
      </c>
      <c r="E237" s="13"/>
      <c r="F237" s="13"/>
      <c r="G237" s="13"/>
      <c r="H237" s="13"/>
      <c r="I237" s="13"/>
      <c r="J237" s="59">
        <f>J227+J232+J234</f>
        <v>15050000</v>
      </c>
      <c r="K237" s="59">
        <f>K227+K232+K234</f>
        <v>15510000</v>
      </c>
    </row>
    <row r="240" spans="2:14">
      <c r="B240" s="219" t="s">
        <v>322</v>
      </c>
      <c r="C240" s="219"/>
      <c r="D240" s="219"/>
      <c r="E240" s="219"/>
      <c r="F240" s="219"/>
      <c r="G240" s="219"/>
      <c r="H240" s="219"/>
      <c r="I240" s="219"/>
      <c r="J240" s="219"/>
      <c r="K240" s="216"/>
      <c r="L240" s="216"/>
      <c r="M240" s="216"/>
      <c r="N240" s="216"/>
    </row>
    <row r="241" spans="2:14" ht="9.9499999999999993" customHeight="1">
      <c r="B241" s="10"/>
      <c r="C241" s="10"/>
      <c r="D241" s="10"/>
      <c r="E241" s="10"/>
      <c r="F241" s="10"/>
      <c r="G241" s="10"/>
      <c r="H241" s="10"/>
      <c r="I241" s="10"/>
      <c r="J241" s="10"/>
    </row>
    <row r="242" spans="2:14">
      <c r="B242" s="10"/>
      <c r="C242" s="233" t="s">
        <v>426</v>
      </c>
      <c r="D242" s="224"/>
      <c r="E242" s="224"/>
      <c r="F242" s="224"/>
      <c r="G242" s="224"/>
      <c r="H242" s="224"/>
      <c r="I242" s="224"/>
      <c r="J242" s="224"/>
      <c r="K242" s="224"/>
      <c r="L242" s="216"/>
      <c r="M242" s="216"/>
    </row>
    <row r="243" spans="2:14">
      <c r="B243" s="233" t="s">
        <v>427</v>
      </c>
      <c r="C243" s="224"/>
      <c r="D243" s="224"/>
      <c r="E243" s="224"/>
      <c r="F243" s="224"/>
      <c r="G243" s="224"/>
      <c r="H243" s="224"/>
      <c r="I243" s="224"/>
      <c r="J243" s="224"/>
      <c r="K243" s="224"/>
    </row>
    <row r="244" spans="2:14" ht="18" customHeight="1">
      <c r="C244" s="217" t="s">
        <v>408</v>
      </c>
      <c r="D244" s="217"/>
      <c r="E244" s="217"/>
      <c r="F244" s="217"/>
      <c r="G244" s="217"/>
      <c r="H244" s="217"/>
      <c r="I244" s="217"/>
      <c r="J244" s="217"/>
      <c r="K244" s="217"/>
      <c r="L244" s="216"/>
      <c r="M244" s="216"/>
    </row>
    <row r="246" spans="2:14">
      <c r="B246" s="219" t="s">
        <v>327</v>
      </c>
      <c r="C246" s="219"/>
      <c r="D246" s="219"/>
      <c r="E246" s="219"/>
      <c r="F246" s="219"/>
      <c r="G246" s="219"/>
      <c r="H246" s="219"/>
      <c r="I246" s="219"/>
      <c r="J246" s="219"/>
      <c r="K246" s="216"/>
      <c r="L246" s="216"/>
      <c r="M246" s="216"/>
      <c r="N246" s="216"/>
    </row>
    <row r="247" spans="2:14" ht="9.75" customHeight="1">
      <c r="B247" s="10"/>
      <c r="C247" s="10"/>
      <c r="D247" s="10"/>
      <c r="E247" s="10"/>
      <c r="F247" s="10"/>
      <c r="G247" s="10"/>
      <c r="H247" s="10"/>
      <c r="I247" s="10"/>
      <c r="J247" s="10"/>
    </row>
    <row r="248" spans="2:14">
      <c r="B248" s="10"/>
      <c r="C248" s="233" t="s">
        <v>328</v>
      </c>
      <c r="D248" s="224"/>
      <c r="E248" s="224"/>
      <c r="F248" s="224"/>
      <c r="G248" s="224"/>
      <c r="H248" s="224"/>
      <c r="I248" s="224"/>
      <c r="J248" s="224"/>
      <c r="K248" s="224"/>
    </row>
    <row r="249" spans="2:14" ht="15" customHeight="1">
      <c r="B249" s="233"/>
      <c r="C249" s="224"/>
      <c r="D249" s="224"/>
      <c r="E249" s="224"/>
      <c r="F249" s="224"/>
      <c r="G249" s="224"/>
      <c r="H249" s="224"/>
      <c r="I249" s="224"/>
      <c r="J249" s="224"/>
      <c r="K249" s="224"/>
    </row>
    <row r="250" spans="2:14" ht="15" customHeight="1">
      <c r="B250" s="58"/>
      <c r="C250" s="57"/>
      <c r="D250" s="57"/>
      <c r="E250" s="57"/>
      <c r="F250" s="57"/>
      <c r="G250" s="57"/>
      <c r="H250" s="57"/>
      <c r="I250" s="57"/>
      <c r="J250" s="57"/>
      <c r="K250" s="57"/>
    </row>
    <row r="251" spans="2:14" ht="15" customHeight="1">
      <c r="B251" s="219" t="s">
        <v>329</v>
      </c>
      <c r="C251" s="219"/>
      <c r="D251" s="219"/>
      <c r="E251" s="219"/>
      <c r="F251" s="219"/>
      <c r="G251" s="219"/>
      <c r="H251" s="219"/>
      <c r="I251" s="219"/>
      <c r="J251" s="219"/>
      <c r="K251" s="216"/>
      <c r="L251" s="216"/>
      <c r="M251" s="216"/>
      <c r="N251" s="216"/>
    </row>
    <row r="252" spans="2:14" ht="9.9499999999999993" customHeight="1">
      <c r="B252" s="58"/>
      <c r="C252" s="57"/>
      <c r="D252" s="57"/>
      <c r="E252" s="57"/>
      <c r="F252" s="57"/>
      <c r="G252" s="57"/>
      <c r="H252" s="57"/>
      <c r="I252" s="57"/>
      <c r="J252" s="57"/>
      <c r="K252" s="57"/>
    </row>
    <row r="253" spans="2:14">
      <c r="C253" s="217" t="s">
        <v>428</v>
      </c>
      <c r="D253" s="217"/>
      <c r="E253" s="217"/>
      <c r="F253" s="217"/>
      <c r="G253" s="217"/>
      <c r="H253" s="217"/>
      <c r="I253" s="217"/>
      <c r="J253" s="217"/>
      <c r="K253" s="217"/>
      <c r="L253" s="216"/>
      <c r="M253" s="216"/>
    </row>
    <row r="254" spans="2:14">
      <c r="B254" s="217" t="s">
        <v>429</v>
      </c>
      <c r="C254" s="217"/>
      <c r="D254" s="217"/>
      <c r="E254" s="217"/>
      <c r="F254" s="217"/>
      <c r="G254" s="217"/>
      <c r="H254" s="217"/>
      <c r="I254" s="217"/>
      <c r="J254" s="217"/>
      <c r="K254" s="217"/>
      <c r="L254" s="217"/>
      <c r="M254" s="217"/>
    </row>
    <row r="255" spans="2:14" ht="18" customHeight="1">
      <c r="C255" s="217" t="s">
        <v>430</v>
      </c>
      <c r="D255" s="217"/>
      <c r="E255" s="217"/>
      <c r="F255" s="217"/>
      <c r="G255" s="217"/>
      <c r="H255" s="217"/>
      <c r="I255" s="217"/>
      <c r="J255" s="217"/>
      <c r="K255" s="217"/>
      <c r="L255" s="217"/>
      <c r="M255" s="217"/>
    </row>
    <row r="256" spans="2:14">
      <c r="B256" s="217" t="s">
        <v>431</v>
      </c>
      <c r="C256" s="217"/>
      <c r="D256" s="217"/>
      <c r="E256" s="217"/>
      <c r="F256" s="217"/>
      <c r="G256" s="217"/>
      <c r="H256" s="217"/>
      <c r="I256" s="217"/>
      <c r="J256" s="217"/>
      <c r="K256" s="217"/>
      <c r="L256" s="217"/>
      <c r="M256" s="217"/>
    </row>
    <row r="258" spans="2:14">
      <c r="B258" s="219" t="s">
        <v>336</v>
      </c>
      <c r="C258" s="219"/>
      <c r="D258" s="219"/>
      <c r="E258" s="219"/>
      <c r="F258" s="219"/>
      <c r="G258" s="219"/>
      <c r="H258" s="219"/>
      <c r="I258" s="219"/>
      <c r="J258" s="219"/>
      <c r="K258" s="216"/>
      <c r="L258" s="216"/>
      <c r="M258" s="216"/>
      <c r="N258" s="216"/>
    </row>
    <row r="259" spans="2:14" ht="10.5" customHeight="1">
      <c r="B259" s="10"/>
      <c r="C259" s="10"/>
      <c r="D259" s="10"/>
      <c r="E259" s="10"/>
      <c r="F259" s="10"/>
      <c r="G259" s="10"/>
      <c r="H259" s="10"/>
      <c r="I259" s="10"/>
      <c r="J259" s="10"/>
    </row>
    <row r="260" spans="2:14">
      <c r="B260" s="10"/>
      <c r="C260" s="217" t="s">
        <v>432</v>
      </c>
      <c r="D260" s="216"/>
      <c r="E260" s="216"/>
      <c r="F260" s="216"/>
      <c r="G260" s="216"/>
      <c r="H260" s="216"/>
      <c r="I260" s="216"/>
      <c r="J260" s="216"/>
      <c r="K260" s="216"/>
      <c r="L260" s="216"/>
      <c r="M260" s="216"/>
    </row>
    <row r="261" spans="2:14">
      <c r="B261" s="1" t="s">
        <v>1</v>
      </c>
    </row>
    <row r="263" spans="2:14">
      <c r="H263"/>
      <c r="I263"/>
      <c r="J263"/>
      <c r="K263" s="219" t="s">
        <v>339</v>
      </c>
      <c r="L263" s="219"/>
      <c r="M263" s="219"/>
    </row>
    <row r="264" spans="2:14">
      <c r="C264" s="80" t="s">
        <v>160</v>
      </c>
      <c r="D264" s="232" t="s">
        <v>504</v>
      </c>
      <c r="E264" s="232"/>
      <c r="F264" s="232"/>
      <c r="G264" s="232"/>
      <c r="H264"/>
      <c r="I264"/>
      <c r="J264"/>
      <c r="K264" s="219" t="s">
        <v>340</v>
      </c>
      <c r="L264" s="219"/>
      <c r="M264" s="219"/>
    </row>
    <row r="265" spans="2:14">
      <c r="C265" s="80" t="s">
        <v>161</v>
      </c>
      <c r="D265" s="232" t="s">
        <v>505</v>
      </c>
      <c r="E265" s="232"/>
      <c r="F265" s="232"/>
      <c r="G265" s="232"/>
      <c r="H265"/>
      <c r="I265"/>
      <c r="J265"/>
    </row>
    <row r="266" spans="2:14">
      <c r="C266" s="80" t="s">
        <v>162</v>
      </c>
      <c r="D266" s="232" t="s">
        <v>506</v>
      </c>
      <c r="E266" s="232"/>
      <c r="F266" s="232"/>
      <c r="G266" s="232"/>
      <c r="H266"/>
      <c r="I266"/>
      <c r="J266"/>
      <c r="K266" s="219"/>
      <c r="L266" s="219"/>
      <c r="M266" s="219"/>
    </row>
    <row r="267" spans="2:14">
      <c r="H267"/>
      <c r="I267"/>
      <c r="J267"/>
      <c r="K267" s="219" t="s">
        <v>435</v>
      </c>
      <c r="L267" s="219"/>
      <c r="M267" s="219"/>
    </row>
  </sheetData>
  <sheetProtection selectLockedCells="1"/>
  <mergeCells count="131">
    <mergeCell ref="D164:I164"/>
    <mergeCell ref="D165:I165"/>
    <mergeCell ref="D99:I99"/>
    <mergeCell ref="D100:I100"/>
    <mergeCell ref="D101:I101"/>
    <mergeCell ref="D111:I111"/>
    <mergeCell ref="D112:I112"/>
    <mergeCell ref="D137:I137"/>
    <mergeCell ref="D138:I138"/>
    <mergeCell ref="D139:I139"/>
    <mergeCell ref="D140:I140"/>
    <mergeCell ref="B129:N129"/>
    <mergeCell ref="C119:M119"/>
    <mergeCell ref="B108:K108"/>
    <mergeCell ref="D110:I110"/>
    <mergeCell ref="C107:M107"/>
    <mergeCell ref="C133:M133"/>
    <mergeCell ref="D141:I141"/>
    <mergeCell ref="D142:I142"/>
    <mergeCell ref="D143:I143"/>
    <mergeCell ref="D144:I144"/>
    <mergeCell ref="D145:I145"/>
    <mergeCell ref="D146:I146"/>
    <mergeCell ref="D147:I147"/>
    <mergeCell ref="K267:M267"/>
    <mergeCell ref="B240:N240"/>
    <mergeCell ref="B246:N246"/>
    <mergeCell ref="B251:N251"/>
    <mergeCell ref="B258:N258"/>
    <mergeCell ref="C242:M242"/>
    <mergeCell ref="C244:M244"/>
    <mergeCell ref="C253:M253"/>
    <mergeCell ref="D266:G266"/>
    <mergeCell ref="C260:M260"/>
    <mergeCell ref="C248:K248"/>
    <mergeCell ref="B243:K243"/>
    <mergeCell ref="B254:M254"/>
    <mergeCell ref="C174:N174"/>
    <mergeCell ref="C186:N186"/>
    <mergeCell ref="C191:N191"/>
    <mergeCell ref="B175:K175"/>
    <mergeCell ref="B176:K176"/>
    <mergeCell ref="B187:K187"/>
    <mergeCell ref="D178:I178"/>
    <mergeCell ref="B184:N184"/>
    <mergeCell ref="K266:M266"/>
    <mergeCell ref="B224:K224"/>
    <mergeCell ref="B220:K220"/>
    <mergeCell ref="B256:M256"/>
    <mergeCell ref="B225:K225"/>
    <mergeCell ref="D226:I226"/>
    <mergeCell ref="B249:K249"/>
    <mergeCell ref="D265:G265"/>
    <mergeCell ref="C206:N206"/>
    <mergeCell ref="K264:M264"/>
    <mergeCell ref="B223:K223"/>
    <mergeCell ref="D209:I209"/>
    <mergeCell ref="B208:K208"/>
    <mergeCell ref="K263:M263"/>
    <mergeCell ref="D264:G264"/>
    <mergeCell ref="C255:M255"/>
    <mergeCell ref="D162:I162"/>
    <mergeCell ref="D163:I163"/>
    <mergeCell ref="B55:K55"/>
    <mergeCell ref="D82:I82"/>
    <mergeCell ref="B72:J72"/>
    <mergeCell ref="D80:I80"/>
    <mergeCell ref="D79:I79"/>
    <mergeCell ref="D76:I76"/>
    <mergeCell ref="D77:I77"/>
    <mergeCell ref="D74:I74"/>
    <mergeCell ref="D81:I81"/>
    <mergeCell ref="D84:I84"/>
    <mergeCell ref="D85:I85"/>
    <mergeCell ref="D86:I86"/>
    <mergeCell ref="D87:I87"/>
    <mergeCell ref="D88:I88"/>
    <mergeCell ref="D92:I92"/>
    <mergeCell ref="D96:I96"/>
    <mergeCell ref="D97:I97"/>
    <mergeCell ref="D98:I98"/>
    <mergeCell ref="D60:I60"/>
    <mergeCell ref="C71:M71"/>
    <mergeCell ref="B221:K221"/>
    <mergeCell ref="B217:N217"/>
    <mergeCell ref="C5:F5"/>
    <mergeCell ref="C7:F7"/>
    <mergeCell ref="C8:F8"/>
    <mergeCell ref="D9:G9"/>
    <mergeCell ref="B6:G6"/>
    <mergeCell ref="B172:K172"/>
    <mergeCell ref="B204:K204"/>
    <mergeCell ref="B207:K207"/>
    <mergeCell ref="B192:K192"/>
    <mergeCell ref="D194:I194"/>
    <mergeCell ref="B202:N202"/>
    <mergeCell ref="D10:G10"/>
    <mergeCell ref="D11:G11"/>
    <mergeCell ref="B120:K120"/>
    <mergeCell ref="B135:K135"/>
    <mergeCell ref="D122:I122"/>
    <mergeCell ref="B23:M23"/>
    <mergeCell ref="K25:L25"/>
    <mergeCell ref="K26:L26"/>
    <mergeCell ref="B39:N39"/>
    <mergeCell ref="B40:N40"/>
    <mergeCell ref="B54:K54"/>
    <mergeCell ref="B45:M45"/>
    <mergeCell ref="B41:N41"/>
    <mergeCell ref="B15:M15"/>
    <mergeCell ref="D78:I78"/>
    <mergeCell ref="B131:K131"/>
    <mergeCell ref="B134:K134"/>
    <mergeCell ref="C153:N153"/>
    <mergeCell ref="C219:N219"/>
    <mergeCell ref="D136:I136"/>
    <mergeCell ref="B170:N170"/>
    <mergeCell ref="B151:N151"/>
    <mergeCell ref="C43:N43"/>
    <mergeCell ref="B17:M17"/>
    <mergeCell ref="B19:M19"/>
    <mergeCell ref="B21:M21"/>
    <mergeCell ref="B38:N38"/>
    <mergeCell ref="K29:L29"/>
    <mergeCell ref="D161:I161"/>
    <mergeCell ref="B154:K154"/>
    <mergeCell ref="B159:K159"/>
    <mergeCell ref="C158:N158"/>
    <mergeCell ref="C53:N53"/>
    <mergeCell ref="C58:N58"/>
    <mergeCell ref="C51:N51"/>
  </mergeCells>
  <phoneticPr fontId="3" type="noConversion"/>
  <pageMargins left="0.70866141732283461" right="0.70866141732283461" top="0.74803149606299213" bottom="0.74803149606299213" header="0.31496062992125984" footer="0.31496062992125984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</sheetPr>
  <dimension ref="B4:N267"/>
  <sheetViews>
    <sheetView topLeftCell="A223" workbookViewId="0">
      <selection activeCell="J117" sqref="J117"/>
    </sheetView>
  </sheetViews>
  <sheetFormatPr defaultRowHeight="15"/>
  <cols>
    <col min="1" max="1" width="1" style="1" customWidth="1"/>
    <col min="2" max="2" width="4.42578125" style="1" customWidth="1"/>
    <col min="3" max="3" width="8.42578125" style="1" customWidth="1"/>
    <col min="4" max="8" width="9.140625" style="1"/>
    <col min="9" max="9" width="10.7109375" style="1" customWidth="1"/>
    <col min="10" max="10" width="16" style="1" customWidth="1"/>
    <col min="11" max="12" width="18.140625" style="1" customWidth="1"/>
    <col min="13" max="13" width="11.85546875" style="1" customWidth="1"/>
    <col min="14" max="14" width="5.28515625" style="1" customWidth="1"/>
    <col min="15" max="15" width="1.7109375" style="1" customWidth="1"/>
    <col min="16" max="20" width="9.140625" style="1"/>
    <col min="21" max="21" width="10" style="1" bestFit="1" customWidth="1"/>
    <col min="22" max="16384" width="9.140625" style="1"/>
  </cols>
  <sheetData>
    <row r="4" spans="2:13" ht="8.25" customHeight="1"/>
    <row r="5" spans="2:13">
      <c r="C5" s="229" t="s">
        <v>157</v>
      </c>
      <c r="D5" s="229"/>
      <c r="E5" s="229"/>
      <c r="F5" s="229"/>
    </row>
    <row r="6" spans="2:13">
      <c r="B6" s="233" t="s">
        <v>158</v>
      </c>
      <c r="C6" s="224"/>
      <c r="D6" s="224"/>
      <c r="E6" s="224"/>
      <c r="F6" s="224"/>
      <c r="G6" s="224"/>
    </row>
    <row r="7" spans="2:13" ht="15.75">
      <c r="C7" s="213" t="s">
        <v>124</v>
      </c>
      <c r="D7" s="213"/>
      <c r="E7" s="213"/>
      <c r="F7" s="213"/>
    </row>
    <row r="8" spans="2:13" ht="15.75">
      <c r="C8" s="213" t="s">
        <v>159</v>
      </c>
      <c r="D8" s="213"/>
      <c r="E8" s="213"/>
      <c r="F8" s="213"/>
    </row>
    <row r="9" spans="2:13">
      <c r="C9" s="93" t="s">
        <v>160</v>
      </c>
      <c r="D9" s="232" t="s">
        <v>474</v>
      </c>
      <c r="E9" s="232"/>
      <c r="F9" s="232"/>
      <c r="G9" s="232"/>
    </row>
    <row r="10" spans="2:13">
      <c r="C10" s="93" t="s">
        <v>161</v>
      </c>
      <c r="D10" s="232" t="s">
        <v>475</v>
      </c>
      <c r="E10" s="232"/>
      <c r="F10" s="232"/>
      <c r="G10" s="232"/>
    </row>
    <row r="11" spans="2:13">
      <c r="C11" s="93" t="s">
        <v>162</v>
      </c>
      <c r="D11" s="232" t="s">
        <v>477</v>
      </c>
      <c r="E11" s="232"/>
      <c r="F11" s="232"/>
      <c r="G11" s="232"/>
    </row>
    <row r="15" spans="2:13" ht="25.5">
      <c r="B15" s="230" t="s">
        <v>125</v>
      </c>
      <c r="C15" s="216"/>
      <c r="D15" s="216"/>
      <c r="E15" s="216"/>
      <c r="F15" s="216"/>
      <c r="G15" s="216"/>
      <c r="H15" s="216"/>
      <c r="I15" s="216"/>
      <c r="J15" s="216"/>
      <c r="K15" s="216"/>
      <c r="L15" s="216"/>
      <c r="M15" s="216"/>
    </row>
    <row r="16" spans="2:13" ht="20.25" customHeight="1"/>
    <row r="17" spans="2:13" ht="20.25">
      <c r="B17" s="231" t="s">
        <v>126</v>
      </c>
      <c r="C17" s="216"/>
      <c r="D17" s="216"/>
      <c r="E17" s="216"/>
      <c r="F17" s="216"/>
      <c r="G17" s="216"/>
      <c r="H17" s="216"/>
      <c r="I17" s="216"/>
      <c r="J17" s="216"/>
      <c r="K17" s="216"/>
      <c r="L17" s="216"/>
      <c r="M17" s="216"/>
    </row>
    <row r="18" spans="2:13" ht="7.5" customHeight="1"/>
    <row r="19" spans="2:13" ht="20.25">
      <c r="B19" s="231" t="s">
        <v>61</v>
      </c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</row>
    <row r="20" spans="2:13" ht="7.5" customHeight="1"/>
    <row r="21" spans="2:13" ht="20.25">
      <c r="B21" s="231" t="s">
        <v>453</v>
      </c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M21" s="216"/>
    </row>
    <row r="23" spans="2:13" ht="18.75">
      <c r="B23" s="257" t="s">
        <v>437</v>
      </c>
      <c r="C23" s="257"/>
      <c r="D23" s="257"/>
      <c r="E23" s="257"/>
      <c r="F23" s="257"/>
      <c r="G23" s="257"/>
      <c r="H23" s="257"/>
      <c r="I23" s="257"/>
      <c r="J23" s="257"/>
      <c r="K23" s="257"/>
      <c r="L23" s="257"/>
      <c r="M23" s="257"/>
    </row>
    <row r="25" spans="2:13">
      <c r="K25" s="219" t="s">
        <v>163</v>
      </c>
      <c r="L25" s="219"/>
    </row>
    <row r="26" spans="2:13">
      <c r="K26" s="219" t="s">
        <v>400</v>
      </c>
      <c r="L26" s="219"/>
    </row>
    <row r="27" spans="2:13">
      <c r="K27" s="91"/>
      <c r="L27" s="91"/>
    </row>
    <row r="28" spans="2:13">
      <c r="K28" s="74"/>
      <c r="L28" s="74"/>
    </row>
    <row r="29" spans="2:13">
      <c r="K29" s="219" t="s">
        <v>435</v>
      </c>
      <c r="L29" s="219"/>
    </row>
    <row r="34" spans="2:14">
      <c r="C34" s="1" t="s">
        <v>413</v>
      </c>
    </row>
    <row r="35" spans="2:14">
      <c r="B35" s="1" t="s">
        <v>456</v>
      </c>
    </row>
    <row r="36" spans="2:14">
      <c r="B36" s="1" t="s">
        <v>464</v>
      </c>
    </row>
    <row r="38" spans="2:14" ht="18.75">
      <c r="B38" s="214" t="s">
        <v>156</v>
      </c>
      <c r="C38" s="216"/>
      <c r="D38" s="216"/>
      <c r="E38" s="216"/>
      <c r="F38" s="216"/>
      <c r="G38" s="216"/>
      <c r="H38" s="216"/>
      <c r="I38" s="216"/>
      <c r="J38" s="216"/>
      <c r="K38" s="216"/>
      <c r="L38" s="216"/>
      <c r="M38" s="216"/>
      <c r="N38" s="216"/>
    </row>
    <row r="39" spans="2:14" ht="18.75">
      <c r="B39" s="214" t="s">
        <v>61</v>
      </c>
      <c r="C39" s="216"/>
      <c r="D39" s="216"/>
      <c r="E39" s="216"/>
      <c r="F39" s="216"/>
      <c r="G39" s="216"/>
      <c r="H39" s="216"/>
      <c r="I39" s="216"/>
      <c r="J39" s="216"/>
      <c r="K39" s="216"/>
      <c r="L39" s="216"/>
      <c r="M39" s="216"/>
      <c r="N39" s="216"/>
    </row>
    <row r="40" spans="2:14" ht="15.75">
      <c r="B40" s="213" t="s">
        <v>453</v>
      </c>
      <c r="C40" s="216"/>
      <c r="D40" s="216"/>
      <c r="E40" s="216"/>
      <c r="F40" s="216"/>
      <c r="G40" s="216"/>
      <c r="H40" s="216"/>
      <c r="I40" s="216"/>
      <c r="J40" s="216"/>
      <c r="K40" s="216"/>
      <c r="L40" s="216"/>
      <c r="M40" s="216"/>
      <c r="N40" s="216"/>
    </row>
    <row r="41" spans="2:14">
      <c r="B41" s="229" t="s">
        <v>437</v>
      </c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</row>
    <row r="42" spans="2:14" ht="15.75" customHeight="1">
      <c r="C42" s="88"/>
      <c r="D42" s="88"/>
      <c r="E42" s="88"/>
      <c r="F42" s="88"/>
      <c r="G42" s="88"/>
      <c r="H42" s="88"/>
      <c r="I42" s="88"/>
      <c r="J42" s="88"/>
    </row>
    <row r="43" spans="2:14">
      <c r="B43" s="91" t="s">
        <v>1</v>
      </c>
      <c r="C43" s="219" t="s">
        <v>166</v>
      </c>
      <c r="D43" s="219"/>
      <c r="E43" s="219"/>
      <c r="F43" s="219"/>
      <c r="G43" s="219"/>
      <c r="H43" s="219"/>
      <c r="I43" s="219"/>
      <c r="J43" s="219"/>
      <c r="K43" s="216"/>
      <c r="L43" s="216"/>
      <c r="M43" s="216"/>
      <c r="N43" s="216"/>
    </row>
    <row r="44" spans="2:14" ht="9.9499999999999993" customHeight="1"/>
    <row r="45" spans="2:14">
      <c r="B45" s="217" t="s">
        <v>478</v>
      </c>
      <c r="C45" s="217"/>
      <c r="D45" s="217"/>
      <c r="E45" s="217"/>
      <c r="F45" s="217"/>
      <c r="G45" s="217"/>
      <c r="H45" s="217"/>
      <c r="I45" s="217"/>
      <c r="J45" s="216"/>
      <c r="K45" s="216"/>
      <c r="L45" s="216"/>
      <c r="M45" s="216"/>
    </row>
    <row r="46" spans="2:14">
      <c r="B46" s="1" t="s">
        <v>415</v>
      </c>
    </row>
    <row r="47" spans="2:14">
      <c r="B47" s="1" t="s">
        <v>416</v>
      </c>
    </row>
    <row r="48" spans="2:14">
      <c r="B48" s="1" t="s">
        <v>417</v>
      </c>
    </row>
    <row r="49" spans="2:14">
      <c r="B49" s="1" t="s">
        <v>418</v>
      </c>
    </row>
    <row r="51" spans="2:14">
      <c r="C51" s="219" t="s">
        <v>175</v>
      </c>
      <c r="D51" s="219"/>
      <c r="E51" s="219"/>
      <c r="F51" s="219"/>
      <c r="G51" s="219"/>
      <c r="H51" s="219"/>
      <c r="I51" s="219"/>
      <c r="J51" s="219"/>
      <c r="K51" s="216"/>
      <c r="L51" s="216"/>
      <c r="M51" s="216"/>
      <c r="N51" s="216"/>
    </row>
    <row r="52" spans="2:14" ht="9.9499999999999993" customHeight="1"/>
    <row r="53" spans="2:14">
      <c r="B53" s="1" t="s">
        <v>1</v>
      </c>
      <c r="C53" s="217" t="s">
        <v>465</v>
      </c>
      <c r="D53" s="217"/>
      <c r="E53" s="217"/>
      <c r="F53" s="217"/>
      <c r="G53" s="217"/>
      <c r="H53" s="217"/>
      <c r="I53" s="217"/>
      <c r="J53" s="217"/>
      <c r="K53" s="216"/>
      <c r="L53" s="216"/>
      <c r="M53" s="216"/>
      <c r="N53" s="216"/>
    </row>
    <row r="54" spans="2:14">
      <c r="B54" s="217" t="s">
        <v>419</v>
      </c>
      <c r="C54" s="217"/>
      <c r="D54" s="217"/>
      <c r="E54" s="217"/>
      <c r="F54" s="217"/>
      <c r="G54" s="217"/>
      <c r="H54" s="217"/>
      <c r="I54" s="217"/>
      <c r="J54" s="217"/>
      <c r="K54" s="216"/>
    </row>
    <row r="55" spans="2:14" ht="12" customHeight="1">
      <c r="B55" s="217"/>
      <c r="C55" s="217"/>
      <c r="D55" s="217"/>
      <c r="E55" s="217"/>
      <c r="F55" s="217"/>
      <c r="G55" s="217"/>
      <c r="H55" s="217"/>
      <c r="I55" s="217"/>
      <c r="J55" s="217"/>
      <c r="K55" s="217"/>
    </row>
    <row r="56" spans="2:14" ht="15.75">
      <c r="B56" s="12" t="s">
        <v>25</v>
      </c>
    </row>
    <row r="57" spans="2:14" ht="12" customHeight="1">
      <c r="B57" s="3"/>
    </row>
    <row r="58" spans="2:14" ht="15" customHeight="1">
      <c r="B58" s="3"/>
      <c r="C58" s="217" t="s">
        <v>467</v>
      </c>
      <c r="D58" s="217"/>
      <c r="E58" s="217"/>
      <c r="F58" s="217"/>
      <c r="G58" s="217"/>
      <c r="H58" s="217"/>
      <c r="I58" s="217"/>
      <c r="J58" s="217"/>
      <c r="K58" s="217"/>
      <c r="L58" s="216"/>
      <c r="M58" s="216"/>
      <c r="N58" s="216"/>
    </row>
    <row r="59" spans="2:14" ht="5.25" customHeight="1" thickBot="1">
      <c r="B59" s="3"/>
    </row>
    <row r="60" spans="2:14" s="14" customFormat="1" ht="20.100000000000001" customHeight="1" thickBot="1">
      <c r="B60" s="15" t="s">
        <v>179</v>
      </c>
      <c r="C60" s="19" t="s">
        <v>180</v>
      </c>
      <c r="D60" s="218" t="s">
        <v>181</v>
      </c>
      <c r="E60" s="218"/>
      <c r="F60" s="218"/>
      <c r="G60" s="218"/>
      <c r="H60" s="218"/>
      <c r="I60" s="218"/>
      <c r="J60" s="23" t="s">
        <v>433</v>
      </c>
      <c r="K60" s="23" t="s">
        <v>434</v>
      </c>
      <c r="L60" s="23" t="s">
        <v>436</v>
      </c>
    </row>
    <row r="61" spans="2:14" ht="20.25" customHeight="1">
      <c r="B61" s="26"/>
      <c r="C61" s="28" t="s">
        <v>38</v>
      </c>
      <c r="D61" s="30" t="s">
        <v>138</v>
      </c>
      <c r="E61" s="29"/>
      <c r="F61" s="29"/>
      <c r="G61" s="29"/>
      <c r="H61" s="29"/>
      <c r="I61" s="29"/>
      <c r="J61" s="35">
        <f>SUM(J62:J62)</f>
        <v>100000</v>
      </c>
      <c r="K61" s="35">
        <f>SUM(K62:K62)</f>
        <v>100000</v>
      </c>
      <c r="L61" s="35">
        <f>SUM(L62:L62)</f>
        <v>0</v>
      </c>
    </row>
    <row r="62" spans="2:14" ht="14.25" customHeight="1">
      <c r="B62" s="26">
        <v>1</v>
      </c>
      <c r="C62" s="20" t="s">
        <v>387</v>
      </c>
      <c r="D62" s="16" t="s">
        <v>388</v>
      </c>
      <c r="E62" s="16"/>
      <c r="F62" s="16"/>
      <c r="G62" s="16"/>
      <c r="H62" s="16"/>
      <c r="I62" s="16"/>
      <c r="J62" s="60">
        <v>100000</v>
      </c>
      <c r="K62" s="60">
        <v>100000</v>
      </c>
      <c r="L62" s="60">
        <v>0</v>
      </c>
    </row>
    <row r="63" spans="2:14" ht="18.75" customHeight="1">
      <c r="B63" s="26"/>
      <c r="C63" s="45" t="s">
        <v>40</v>
      </c>
      <c r="D63" s="50" t="s">
        <v>149</v>
      </c>
      <c r="E63" s="29"/>
      <c r="F63" s="29"/>
      <c r="G63" s="29"/>
      <c r="H63" s="16"/>
      <c r="I63" s="51"/>
      <c r="J63" s="82">
        <f>SUM(J64:J64)</f>
        <v>700000</v>
      </c>
      <c r="K63" s="81">
        <f>SUM(K64:K64)</f>
        <v>700000</v>
      </c>
      <c r="L63" s="81">
        <f>SUM(L64:L64)</f>
        <v>0</v>
      </c>
    </row>
    <row r="64" spans="2:14" ht="14.25" customHeight="1">
      <c r="B64" s="26">
        <v>2</v>
      </c>
      <c r="C64" s="20" t="s">
        <v>148</v>
      </c>
      <c r="D64" s="16" t="s">
        <v>362</v>
      </c>
      <c r="E64" s="16"/>
      <c r="F64" s="16"/>
      <c r="G64" s="16"/>
      <c r="H64" s="16"/>
      <c r="I64" s="16"/>
      <c r="J64" s="60">
        <v>700000</v>
      </c>
      <c r="K64" s="60">
        <v>700000</v>
      </c>
      <c r="L64" s="60">
        <v>0</v>
      </c>
    </row>
    <row r="65" spans="2:14" ht="4.5" customHeight="1" thickBot="1">
      <c r="B65" s="27"/>
      <c r="C65" s="21"/>
      <c r="D65" s="17"/>
      <c r="E65" s="17"/>
      <c r="F65" s="17"/>
      <c r="G65" s="17"/>
      <c r="H65" s="17"/>
      <c r="I65" s="17"/>
      <c r="J65" s="25"/>
      <c r="K65" s="25"/>
      <c r="L65" s="25"/>
    </row>
    <row r="66" spans="2:14" ht="20.25" customHeight="1" thickBot="1">
      <c r="B66" s="18"/>
      <c r="C66" s="22"/>
      <c r="D66" s="31" t="s">
        <v>178</v>
      </c>
      <c r="E66" s="13"/>
      <c r="F66" s="13"/>
      <c r="G66" s="13"/>
      <c r="H66" s="13"/>
      <c r="I66" s="13"/>
      <c r="J66" s="59">
        <f>J61+J63</f>
        <v>800000</v>
      </c>
      <c r="K66" s="59">
        <f>K61+K63</f>
        <v>800000</v>
      </c>
      <c r="L66" s="59">
        <f>L61+L63</f>
        <v>0</v>
      </c>
      <c r="M66" s="83"/>
      <c r="N66" s="83"/>
    </row>
    <row r="67" spans="2:14" ht="15" customHeight="1">
      <c r="B67" s="32"/>
      <c r="C67" s="32"/>
      <c r="D67" s="33"/>
      <c r="E67" s="32"/>
      <c r="F67" s="32"/>
      <c r="G67" s="32"/>
      <c r="H67" s="32"/>
      <c r="I67" s="32"/>
      <c r="J67" s="34"/>
      <c r="K67" s="83"/>
      <c r="M67" s="83"/>
      <c r="N67" s="83"/>
    </row>
    <row r="68" spans="2:14" ht="10.5" customHeight="1">
      <c r="B68" s="32"/>
      <c r="C68" s="32"/>
      <c r="D68" s="33"/>
      <c r="E68" s="32"/>
      <c r="F68" s="32"/>
      <c r="G68" s="32"/>
      <c r="H68" s="32"/>
      <c r="I68" s="32"/>
      <c r="J68" s="34"/>
      <c r="K68" s="83"/>
      <c r="M68" s="83"/>
      <c r="N68" s="83"/>
    </row>
    <row r="69" spans="2:14" ht="15.75">
      <c r="B69" s="12" t="s">
        <v>44</v>
      </c>
      <c r="K69" s="83"/>
      <c r="M69" s="83"/>
      <c r="N69" s="83"/>
    </row>
    <row r="70" spans="2:14" ht="11.25" customHeight="1">
      <c r="B70" s="12"/>
      <c r="K70" s="83"/>
      <c r="M70" s="83"/>
      <c r="N70" s="83"/>
    </row>
    <row r="71" spans="2:14" ht="15.75">
      <c r="B71" s="12"/>
      <c r="C71" s="217" t="s">
        <v>466</v>
      </c>
      <c r="D71" s="216"/>
      <c r="E71" s="216"/>
      <c r="F71" s="216"/>
      <c r="G71" s="216"/>
      <c r="H71" s="216"/>
      <c r="I71" s="216"/>
      <c r="J71" s="216"/>
      <c r="K71" s="216"/>
      <c r="L71" s="216"/>
      <c r="M71" s="216"/>
      <c r="N71" s="83"/>
    </row>
    <row r="72" spans="2:14" ht="14.25" customHeight="1">
      <c r="B72" s="217" t="s">
        <v>420</v>
      </c>
      <c r="C72" s="240"/>
      <c r="D72" s="240"/>
      <c r="E72" s="240"/>
      <c r="F72" s="240"/>
      <c r="G72" s="240"/>
      <c r="H72" s="240"/>
      <c r="I72" s="240"/>
      <c r="J72" s="240"/>
      <c r="K72" s="83"/>
      <c r="M72" s="83"/>
      <c r="N72" s="83"/>
    </row>
    <row r="73" spans="2:14" ht="16.5" customHeight="1" thickBot="1">
      <c r="B73" s="12"/>
      <c r="K73" s="83"/>
      <c r="M73" s="83"/>
      <c r="N73" s="83"/>
    </row>
    <row r="74" spans="2:14" ht="20.25" customHeight="1" thickBot="1">
      <c r="B74" s="15" t="s">
        <v>179</v>
      </c>
      <c r="C74" s="19" t="s">
        <v>180</v>
      </c>
      <c r="D74" s="218" t="s">
        <v>181</v>
      </c>
      <c r="E74" s="218"/>
      <c r="F74" s="218"/>
      <c r="G74" s="218"/>
      <c r="H74" s="218"/>
      <c r="I74" s="218"/>
      <c r="J74" s="23" t="str">
        <f>J60</f>
        <v>Proračun</v>
      </c>
      <c r="K74" s="23" t="str">
        <f>K60</f>
        <v>I Izmjene Proračuna</v>
      </c>
      <c r="L74" s="23" t="str">
        <f>L60</f>
        <v>II Izmjene Proračuna</v>
      </c>
      <c r="M74" s="83"/>
      <c r="N74" s="83"/>
    </row>
    <row r="75" spans="2:14" ht="21" customHeight="1">
      <c r="B75" s="62"/>
      <c r="C75" s="76" t="s">
        <v>45</v>
      </c>
      <c r="D75" s="30" t="s">
        <v>200</v>
      </c>
      <c r="E75" s="29"/>
      <c r="F75" s="16"/>
      <c r="G75" s="16"/>
      <c r="H75" s="16"/>
      <c r="I75" s="16"/>
      <c r="J75" s="38">
        <f>SUM(J76:J82)</f>
        <v>7000000</v>
      </c>
      <c r="K75" s="38">
        <f>SUM(K76:K82)</f>
        <v>7000000</v>
      </c>
      <c r="L75" s="38">
        <f>SUM(L76:L82)</f>
        <v>0</v>
      </c>
      <c r="M75" s="83"/>
      <c r="N75" s="83"/>
    </row>
    <row r="76" spans="2:14" ht="15" customHeight="1">
      <c r="B76" s="62">
        <v>3</v>
      </c>
      <c r="C76" s="77" t="s">
        <v>193</v>
      </c>
      <c r="D76" s="236" t="s">
        <v>383</v>
      </c>
      <c r="E76" s="241"/>
      <c r="F76" s="241"/>
      <c r="G76" s="241"/>
      <c r="H76" s="241"/>
      <c r="I76" s="242"/>
      <c r="J76" s="78">
        <v>1000000</v>
      </c>
      <c r="K76" s="78">
        <v>1000000</v>
      </c>
      <c r="L76" s="78">
        <v>0</v>
      </c>
      <c r="M76" s="83"/>
      <c r="N76" s="83"/>
    </row>
    <row r="77" spans="2:14" ht="15" customHeight="1">
      <c r="B77" s="62">
        <v>4</v>
      </c>
      <c r="C77" s="75" t="s">
        <v>194</v>
      </c>
      <c r="D77" s="236" t="s">
        <v>384</v>
      </c>
      <c r="E77" s="241"/>
      <c r="F77" s="241"/>
      <c r="G77" s="241"/>
      <c r="H77" s="241"/>
      <c r="I77" s="242"/>
      <c r="J77" s="79">
        <v>500000</v>
      </c>
      <c r="K77" s="79">
        <v>500000</v>
      </c>
      <c r="L77" s="79">
        <v>0</v>
      </c>
      <c r="M77" s="83"/>
      <c r="N77" s="83"/>
    </row>
    <row r="78" spans="2:14" ht="15" customHeight="1">
      <c r="B78" s="62">
        <v>5</v>
      </c>
      <c r="C78" s="75" t="s">
        <v>197</v>
      </c>
      <c r="D78" s="236" t="s">
        <v>363</v>
      </c>
      <c r="E78" s="241"/>
      <c r="F78" s="241"/>
      <c r="G78" s="241"/>
      <c r="H78" s="241"/>
      <c r="I78" s="242"/>
      <c r="J78" s="79">
        <v>3000000</v>
      </c>
      <c r="K78" s="79">
        <v>3000000</v>
      </c>
      <c r="L78" s="79">
        <v>0</v>
      </c>
      <c r="M78" s="83"/>
      <c r="N78" s="83"/>
    </row>
    <row r="79" spans="2:14" ht="15" customHeight="1">
      <c r="B79" s="62">
        <v>6</v>
      </c>
      <c r="C79" s="75" t="s">
        <v>382</v>
      </c>
      <c r="D79" s="236" t="s">
        <v>385</v>
      </c>
      <c r="E79" s="241"/>
      <c r="F79" s="241"/>
      <c r="G79" s="241"/>
      <c r="H79" s="241"/>
      <c r="I79" s="242"/>
      <c r="J79" s="79">
        <v>700000</v>
      </c>
      <c r="K79" s="79">
        <v>700000</v>
      </c>
      <c r="L79" s="79">
        <v>0</v>
      </c>
      <c r="M79" s="83"/>
      <c r="N79" s="83"/>
    </row>
    <row r="80" spans="2:14" ht="15" customHeight="1">
      <c r="B80" s="62">
        <v>7</v>
      </c>
      <c r="C80" s="75" t="s">
        <v>389</v>
      </c>
      <c r="D80" s="236" t="s">
        <v>390</v>
      </c>
      <c r="E80" s="241"/>
      <c r="F80" s="241"/>
      <c r="G80" s="241"/>
      <c r="H80" s="241"/>
      <c r="I80" s="242"/>
      <c r="J80" s="79">
        <v>300000</v>
      </c>
      <c r="K80" s="79">
        <v>300000</v>
      </c>
      <c r="L80" s="79">
        <v>0</v>
      </c>
      <c r="M80" s="83"/>
      <c r="N80" s="83"/>
    </row>
    <row r="81" spans="2:14" ht="15" customHeight="1">
      <c r="B81" s="62">
        <v>8</v>
      </c>
      <c r="C81" s="75" t="s">
        <v>391</v>
      </c>
      <c r="D81" s="236" t="s">
        <v>392</v>
      </c>
      <c r="E81" s="241"/>
      <c r="F81" s="241"/>
      <c r="G81" s="241"/>
      <c r="H81" s="241"/>
      <c r="I81" s="242"/>
      <c r="J81" s="79">
        <v>500000</v>
      </c>
      <c r="K81" s="79">
        <v>500000</v>
      </c>
      <c r="L81" s="79">
        <v>0</v>
      </c>
      <c r="M81" s="83"/>
      <c r="N81" s="83"/>
    </row>
    <row r="82" spans="2:14" ht="17.25" customHeight="1">
      <c r="B82" s="62">
        <v>9</v>
      </c>
      <c r="C82" s="75" t="s">
        <v>398</v>
      </c>
      <c r="D82" s="236" t="s">
        <v>402</v>
      </c>
      <c r="E82" s="241"/>
      <c r="F82" s="241"/>
      <c r="G82" s="241"/>
      <c r="H82" s="241"/>
      <c r="I82" s="242"/>
      <c r="J82" s="79">
        <v>1000000</v>
      </c>
      <c r="K82" s="79">
        <v>1000000</v>
      </c>
      <c r="L82" s="79">
        <v>0</v>
      </c>
      <c r="M82" s="83"/>
      <c r="N82" s="83"/>
    </row>
    <row r="83" spans="2:14" ht="21.75" customHeight="1">
      <c r="B83" s="26"/>
      <c r="C83" s="28" t="s">
        <v>47</v>
      </c>
      <c r="D83" s="30" t="s">
        <v>234</v>
      </c>
      <c r="E83" s="16"/>
      <c r="F83" s="16"/>
      <c r="G83" s="16"/>
      <c r="H83" s="16"/>
      <c r="I83" s="16"/>
      <c r="J83" s="35">
        <f>SUM(J84:J89)</f>
        <v>2200000</v>
      </c>
      <c r="K83" s="35">
        <f>SUM(K84:K89)</f>
        <v>2360000</v>
      </c>
      <c r="L83" s="35">
        <f>SUM(L84:L89)</f>
        <v>0</v>
      </c>
      <c r="M83" s="83"/>
      <c r="N83" s="83"/>
    </row>
    <row r="84" spans="2:14" ht="17.25" customHeight="1">
      <c r="B84" s="26">
        <v>10</v>
      </c>
      <c r="C84" s="20" t="s">
        <v>380</v>
      </c>
      <c r="D84" s="236" t="s">
        <v>381</v>
      </c>
      <c r="E84" s="241"/>
      <c r="F84" s="241"/>
      <c r="G84" s="241"/>
      <c r="H84" s="241"/>
      <c r="I84" s="242"/>
      <c r="J84" s="60">
        <v>300000</v>
      </c>
      <c r="K84" s="60">
        <v>300000</v>
      </c>
      <c r="L84" s="60">
        <v>0</v>
      </c>
      <c r="M84" s="83"/>
      <c r="N84" s="83"/>
    </row>
    <row r="85" spans="2:14" ht="15" customHeight="1">
      <c r="B85" s="26">
        <v>11</v>
      </c>
      <c r="C85" s="20" t="s">
        <v>393</v>
      </c>
      <c r="D85" s="236" t="s">
        <v>394</v>
      </c>
      <c r="E85" s="241"/>
      <c r="F85" s="241"/>
      <c r="G85" s="241"/>
      <c r="H85" s="241"/>
      <c r="I85" s="242"/>
      <c r="J85" s="60">
        <v>200000</v>
      </c>
      <c r="K85" s="60">
        <v>200000</v>
      </c>
      <c r="L85" s="60">
        <v>0</v>
      </c>
      <c r="M85" s="83"/>
      <c r="N85" s="83"/>
    </row>
    <row r="86" spans="2:14" ht="15" customHeight="1">
      <c r="B86" s="26">
        <v>12</v>
      </c>
      <c r="C86" s="20" t="s">
        <v>395</v>
      </c>
      <c r="D86" s="236" t="s">
        <v>403</v>
      </c>
      <c r="E86" s="241"/>
      <c r="F86" s="241"/>
      <c r="G86" s="241"/>
      <c r="H86" s="241"/>
      <c r="I86" s="242"/>
      <c r="J86" s="60">
        <v>700000</v>
      </c>
      <c r="K86" s="60">
        <v>700000</v>
      </c>
      <c r="L86" s="60">
        <v>0</v>
      </c>
      <c r="M86" s="83"/>
      <c r="N86" s="83"/>
    </row>
    <row r="87" spans="2:14" ht="15" customHeight="1">
      <c r="B87" s="26">
        <v>13</v>
      </c>
      <c r="C87" s="20" t="s">
        <v>409</v>
      </c>
      <c r="D87" s="236" t="s">
        <v>410</v>
      </c>
      <c r="E87" s="241"/>
      <c r="F87" s="241"/>
      <c r="G87" s="241"/>
      <c r="H87" s="241"/>
      <c r="I87" s="242"/>
      <c r="J87" s="60">
        <v>200000</v>
      </c>
      <c r="K87" s="60">
        <v>200000</v>
      </c>
      <c r="L87" s="60">
        <v>0</v>
      </c>
      <c r="M87" s="83"/>
      <c r="N87" s="83"/>
    </row>
    <row r="88" spans="2:14" ht="16.5" customHeight="1">
      <c r="B88" s="26">
        <v>14</v>
      </c>
      <c r="C88" s="20" t="s">
        <v>438</v>
      </c>
      <c r="D88" s="236" t="s">
        <v>439</v>
      </c>
      <c r="E88" s="241"/>
      <c r="F88" s="241"/>
      <c r="G88" s="241"/>
      <c r="H88" s="241"/>
      <c r="I88" s="242"/>
      <c r="J88" s="60">
        <v>800000</v>
      </c>
      <c r="K88" s="60">
        <v>800000</v>
      </c>
      <c r="L88" s="60">
        <v>0</v>
      </c>
      <c r="M88" s="83"/>
      <c r="N88" s="83"/>
    </row>
    <row r="89" spans="2:14" ht="16.5" customHeight="1">
      <c r="B89" s="26">
        <v>15</v>
      </c>
      <c r="C89" s="20" t="s">
        <v>462</v>
      </c>
      <c r="D89" s="95" t="s">
        <v>463</v>
      </c>
      <c r="E89" s="96"/>
      <c r="F89" s="96"/>
      <c r="G89" s="96"/>
      <c r="H89" s="96"/>
      <c r="I89" s="97"/>
      <c r="J89" s="60">
        <v>0</v>
      </c>
      <c r="K89" s="60">
        <v>160000</v>
      </c>
      <c r="L89" s="60">
        <v>0</v>
      </c>
      <c r="M89" s="83"/>
      <c r="N89" s="83"/>
    </row>
    <row r="90" spans="2:14" ht="15.75" customHeight="1">
      <c r="B90" s="26"/>
      <c r="C90" s="28" t="s">
        <v>49</v>
      </c>
      <c r="D90" s="30" t="s">
        <v>142</v>
      </c>
      <c r="E90" s="29"/>
      <c r="F90" s="29"/>
      <c r="G90" s="16"/>
      <c r="H90" s="16"/>
      <c r="I90" s="16"/>
      <c r="J90" s="35">
        <f>J91+J93</f>
        <v>1170000</v>
      </c>
      <c r="K90" s="35">
        <f>K91+K93</f>
        <v>1170000</v>
      </c>
      <c r="L90" s="35">
        <f>L91+L93</f>
        <v>0</v>
      </c>
      <c r="M90" s="83"/>
      <c r="N90" s="83"/>
    </row>
    <row r="91" spans="2:14" ht="17.25" customHeight="1">
      <c r="B91" s="26" t="s">
        <v>1</v>
      </c>
      <c r="C91" s="20" t="s">
        <v>139</v>
      </c>
      <c r="D91" s="29" t="s">
        <v>143</v>
      </c>
      <c r="E91" s="29"/>
      <c r="F91" s="16"/>
      <c r="G91" s="16"/>
      <c r="H91" s="16"/>
      <c r="I91" s="16"/>
      <c r="J91" s="36">
        <f>SUM(J92:J92)</f>
        <v>1000000</v>
      </c>
      <c r="K91" s="36">
        <f>SUM(K92:K92)</f>
        <v>1000000</v>
      </c>
      <c r="L91" s="36">
        <f>SUM(L92:L92)</f>
        <v>0</v>
      </c>
      <c r="M91" s="83"/>
      <c r="N91" s="83"/>
    </row>
    <row r="92" spans="2:14" ht="15" customHeight="1">
      <c r="B92" s="26">
        <v>16</v>
      </c>
      <c r="C92" s="20" t="s">
        <v>441</v>
      </c>
      <c r="D92" s="236" t="s">
        <v>440</v>
      </c>
      <c r="E92" s="241"/>
      <c r="F92" s="241"/>
      <c r="G92" s="241"/>
      <c r="H92" s="241"/>
      <c r="I92" s="242"/>
      <c r="J92" s="60">
        <v>1000000</v>
      </c>
      <c r="K92" s="60">
        <v>1000000</v>
      </c>
      <c r="L92" s="60">
        <v>0</v>
      </c>
      <c r="M92" s="83"/>
      <c r="N92" s="83"/>
    </row>
    <row r="93" spans="2:14" ht="15" customHeight="1">
      <c r="B93" s="26"/>
      <c r="C93" s="20" t="s">
        <v>141</v>
      </c>
      <c r="D93" s="29" t="s">
        <v>145</v>
      </c>
      <c r="E93" s="16"/>
      <c r="F93" s="16"/>
      <c r="G93" s="16"/>
      <c r="H93" s="16"/>
      <c r="I93" s="16"/>
      <c r="J93" s="36">
        <f>J94</f>
        <v>170000</v>
      </c>
      <c r="K93" s="36">
        <f>K94</f>
        <v>170000</v>
      </c>
      <c r="L93" s="36">
        <f>L94</f>
        <v>0</v>
      </c>
      <c r="M93" s="83"/>
      <c r="N93" s="83"/>
    </row>
    <row r="94" spans="2:14" ht="15" customHeight="1">
      <c r="B94" s="26">
        <v>17</v>
      </c>
      <c r="C94" s="20" t="s">
        <v>401</v>
      </c>
      <c r="D94" s="16" t="s">
        <v>397</v>
      </c>
      <c r="E94" s="16"/>
      <c r="F94" s="16"/>
      <c r="G94" s="16"/>
      <c r="H94" s="16"/>
      <c r="I94" s="16"/>
      <c r="J94" s="60">
        <v>170000</v>
      </c>
      <c r="K94" s="60">
        <v>170000</v>
      </c>
      <c r="L94" s="60">
        <v>0</v>
      </c>
      <c r="M94" s="83"/>
      <c r="N94" s="83"/>
    </row>
    <row r="95" spans="2:14" ht="16.5" customHeight="1">
      <c r="B95" s="26"/>
      <c r="C95" s="28" t="s">
        <v>378</v>
      </c>
      <c r="D95" s="30" t="s">
        <v>379</v>
      </c>
      <c r="E95" s="30"/>
      <c r="F95" s="30"/>
      <c r="G95" s="30"/>
      <c r="H95" s="30"/>
      <c r="I95" s="30"/>
      <c r="J95" s="35">
        <f>SUM(J96:J101)</f>
        <v>1360000</v>
      </c>
      <c r="K95" s="35">
        <f>SUM(K96:K101)</f>
        <v>1360000</v>
      </c>
      <c r="L95" s="35">
        <f>SUM(L96:L101)</f>
        <v>0</v>
      </c>
      <c r="M95" s="83"/>
      <c r="N95" s="83"/>
    </row>
    <row r="96" spans="2:14" ht="15" customHeight="1">
      <c r="B96" s="26">
        <v>18</v>
      </c>
      <c r="C96" s="20" t="s">
        <v>442</v>
      </c>
      <c r="D96" s="236" t="s">
        <v>458</v>
      </c>
      <c r="E96" s="241"/>
      <c r="F96" s="241"/>
      <c r="G96" s="241"/>
      <c r="H96" s="241"/>
      <c r="I96" s="242"/>
      <c r="J96" s="60">
        <v>500000</v>
      </c>
      <c r="K96" s="60">
        <v>500000</v>
      </c>
      <c r="L96" s="60">
        <v>0</v>
      </c>
      <c r="M96" s="83"/>
      <c r="N96" s="83"/>
    </row>
    <row r="97" spans="2:14" ht="15" customHeight="1">
      <c r="B97" s="26">
        <v>19</v>
      </c>
      <c r="C97" s="20" t="s">
        <v>396</v>
      </c>
      <c r="D97" s="236" t="s">
        <v>443</v>
      </c>
      <c r="E97" s="241"/>
      <c r="F97" s="241"/>
      <c r="G97" s="241"/>
      <c r="H97" s="241"/>
      <c r="I97" s="242"/>
      <c r="J97" s="60">
        <v>150000</v>
      </c>
      <c r="K97" s="60">
        <v>150000</v>
      </c>
      <c r="L97" s="60">
        <v>0</v>
      </c>
      <c r="M97" s="83"/>
      <c r="N97" s="83"/>
    </row>
    <row r="98" spans="2:14" ht="15" customHeight="1">
      <c r="B98" s="26">
        <v>20</v>
      </c>
      <c r="C98" s="20" t="s">
        <v>445</v>
      </c>
      <c r="D98" s="236" t="s">
        <v>444</v>
      </c>
      <c r="E98" s="241"/>
      <c r="F98" s="241"/>
      <c r="G98" s="241"/>
      <c r="H98" s="241"/>
      <c r="I98" s="242"/>
      <c r="J98" s="60">
        <v>200000</v>
      </c>
      <c r="K98" s="60">
        <v>200000</v>
      </c>
      <c r="L98" s="60">
        <v>0</v>
      </c>
      <c r="M98" s="83"/>
      <c r="N98" s="83"/>
    </row>
    <row r="99" spans="2:14" ht="15" customHeight="1">
      <c r="B99" s="26">
        <v>21</v>
      </c>
      <c r="C99" s="20" t="s">
        <v>447</v>
      </c>
      <c r="D99" s="236" t="s">
        <v>446</v>
      </c>
      <c r="E99" s="241"/>
      <c r="F99" s="241"/>
      <c r="G99" s="241"/>
      <c r="H99" s="241"/>
      <c r="I99" s="242"/>
      <c r="J99" s="60">
        <v>170000</v>
      </c>
      <c r="K99" s="60">
        <v>170000</v>
      </c>
      <c r="L99" s="60">
        <v>0</v>
      </c>
      <c r="M99" s="83"/>
      <c r="N99" s="83"/>
    </row>
    <row r="100" spans="2:14" ht="15" customHeight="1">
      <c r="B100" s="26">
        <v>22</v>
      </c>
      <c r="C100" s="20" t="s">
        <v>399</v>
      </c>
      <c r="D100" s="236" t="s">
        <v>411</v>
      </c>
      <c r="E100" s="241"/>
      <c r="F100" s="241"/>
      <c r="G100" s="241"/>
      <c r="H100" s="241"/>
      <c r="I100" s="242"/>
      <c r="J100" s="60">
        <v>250000</v>
      </c>
      <c r="K100" s="60">
        <v>250000</v>
      </c>
      <c r="L100" s="60">
        <v>0</v>
      </c>
      <c r="M100" s="83"/>
      <c r="N100" s="83"/>
    </row>
    <row r="101" spans="2:14" ht="15" customHeight="1">
      <c r="B101" s="26">
        <v>23</v>
      </c>
      <c r="C101" s="20" t="s">
        <v>404</v>
      </c>
      <c r="D101" s="236" t="s">
        <v>448</v>
      </c>
      <c r="E101" s="241"/>
      <c r="F101" s="241"/>
      <c r="G101" s="241"/>
      <c r="H101" s="241"/>
      <c r="I101" s="242"/>
      <c r="J101" s="60">
        <v>90000</v>
      </c>
      <c r="K101" s="60">
        <v>90000</v>
      </c>
      <c r="L101" s="60">
        <v>0</v>
      </c>
      <c r="M101" s="83"/>
      <c r="N101" s="83"/>
    </row>
    <row r="102" spans="2:14" ht="4.5" customHeight="1" thickBot="1">
      <c r="B102" s="26"/>
      <c r="C102" s="21" t="s">
        <v>1</v>
      </c>
      <c r="D102" s="29" t="s">
        <v>1</v>
      </c>
      <c r="E102" s="16"/>
      <c r="F102" s="16"/>
      <c r="G102" s="16"/>
      <c r="H102" s="16"/>
      <c r="I102" s="16"/>
      <c r="J102" s="25"/>
      <c r="K102" s="25"/>
      <c r="L102" s="25"/>
      <c r="M102" s="83"/>
      <c r="N102" s="83"/>
    </row>
    <row r="103" spans="2:14" ht="18" customHeight="1" thickBot="1">
      <c r="B103" s="18"/>
      <c r="C103" s="22"/>
      <c r="D103" s="31" t="s">
        <v>192</v>
      </c>
      <c r="E103" s="13"/>
      <c r="F103" s="13"/>
      <c r="G103" s="13"/>
      <c r="H103" s="13"/>
      <c r="I103" s="13"/>
      <c r="J103" s="59">
        <f>J75+J83+J90+J95</f>
        <v>11730000</v>
      </c>
      <c r="K103" s="59">
        <f>K75+K83+K90+K95</f>
        <v>11890000</v>
      </c>
      <c r="L103" s="59">
        <f>L75+L83+L90+L95</f>
        <v>0</v>
      </c>
      <c r="M103" s="83"/>
      <c r="N103" s="83"/>
    </row>
    <row r="104" spans="2:14" ht="6" customHeight="1">
      <c r="K104" s="83"/>
      <c r="M104" s="83"/>
      <c r="N104" s="83"/>
    </row>
    <row r="105" spans="2:14" ht="15.75">
      <c r="B105" s="12" t="s">
        <v>204</v>
      </c>
      <c r="J105" s="8" t="s">
        <v>1</v>
      </c>
      <c r="K105" s="83"/>
      <c r="M105" s="83"/>
      <c r="N105" s="83"/>
    </row>
    <row r="106" spans="2:14" ht="3" customHeight="1">
      <c r="B106" s="12"/>
      <c r="J106" s="8"/>
      <c r="K106" s="83"/>
      <c r="M106" s="83"/>
      <c r="N106" s="83"/>
    </row>
    <row r="107" spans="2:14" ht="15.75">
      <c r="B107" s="12"/>
      <c r="C107" s="217" t="s">
        <v>468</v>
      </c>
      <c r="D107" s="216"/>
      <c r="E107" s="216"/>
      <c r="F107" s="216"/>
      <c r="G107" s="216"/>
      <c r="H107" s="216"/>
      <c r="I107" s="216"/>
      <c r="J107" s="216"/>
      <c r="K107" s="216"/>
      <c r="L107" s="216"/>
      <c r="M107" s="216"/>
      <c r="N107" s="83"/>
    </row>
    <row r="108" spans="2:14">
      <c r="B108" s="217" t="s">
        <v>421</v>
      </c>
      <c r="C108" s="240"/>
      <c r="D108" s="240"/>
      <c r="E108" s="240"/>
      <c r="F108" s="240"/>
      <c r="G108" s="240"/>
      <c r="H108" s="240"/>
      <c r="I108" s="240"/>
      <c r="J108" s="240"/>
      <c r="K108" s="240"/>
      <c r="M108" s="83"/>
      <c r="N108" s="83"/>
    </row>
    <row r="109" spans="2:14" ht="7.5" customHeight="1" thickBot="1">
      <c r="B109" s="12"/>
      <c r="J109" s="8"/>
      <c r="K109" s="83"/>
      <c r="M109" s="83"/>
      <c r="N109" s="83"/>
    </row>
    <row r="110" spans="2:14" ht="20.100000000000001" customHeight="1" thickBot="1">
      <c r="B110" s="15" t="s">
        <v>179</v>
      </c>
      <c r="C110" s="19" t="s">
        <v>180</v>
      </c>
      <c r="D110" s="218" t="s">
        <v>181</v>
      </c>
      <c r="E110" s="218"/>
      <c r="F110" s="218"/>
      <c r="G110" s="218"/>
      <c r="H110" s="218"/>
      <c r="I110" s="218"/>
      <c r="J110" s="23" t="str">
        <f>J60</f>
        <v>Proračun</v>
      </c>
      <c r="K110" s="23" t="str">
        <f>K60</f>
        <v>I Izmjene Proračuna</v>
      </c>
      <c r="L110" s="23" t="str">
        <f>L60</f>
        <v>II Izmjene Proračuna</v>
      </c>
      <c r="M110" s="83"/>
      <c r="N110" s="83"/>
    </row>
    <row r="111" spans="2:14" ht="23.25" customHeight="1">
      <c r="B111" s="39" t="s">
        <v>1</v>
      </c>
      <c r="C111" s="64" t="s">
        <v>449</v>
      </c>
      <c r="D111" s="234" t="s">
        <v>450</v>
      </c>
      <c r="E111" s="216"/>
      <c r="F111" s="216"/>
      <c r="G111" s="216"/>
      <c r="H111" s="216"/>
      <c r="I111" s="235"/>
      <c r="J111" s="35">
        <f>J112</f>
        <v>500000</v>
      </c>
      <c r="K111" s="35">
        <f>K112</f>
        <v>500000</v>
      </c>
      <c r="L111" s="35">
        <f>L112</f>
        <v>0</v>
      </c>
      <c r="M111" s="83"/>
      <c r="N111" s="83"/>
    </row>
    <row r="112" spans="2:14" ht="15" customHeight="1">
      <c r="B112" s="39">
        <v>24</v>
      </c>
      <c r="C112" s="40" t="s">
        <v>457</v>
      </c>
      <c r="D112" s="236" t="s">
        <v>450</v>
      </c>
      <c r="E112" s="241"/>
      <c r="F112" s="241"/>
      <c r="G112" s="241"/>
      <c r="H112" s="241"/>
      <c r="I112" s="242"/>
      <c r="J112" s="84">
        <v>500000</v>
      </c>
      <c r="K112" s="84">
        <v>500000</v>
      </c>
      <c r="L112" s="84">
        <v>0</v>
      </c>
      <c r="M112" s="83"/>
      <c r="N112" s="83"/>
    </row>
    <row r="113" spans="2:14" ht="6.75" customHeight="1" thickBot="1">
      <c r="B113" s="39"/>
      <c r="C113" s="41"/>
      <c r="D113" s="16"/>
      <c r="E113" s="16"/>
      <c r="F113" s="16"/>
      <c r="G113" s="16"/>
      <c r="H113" s="16"/>
      <c r="I113" s="16"/>
      <c r="J113" s="43"/>
      <c r="K113" s="43"/>
      <c r="L113" s="43"/>
      <c r="M113" s="83"/>
      <c r="N113" s="83"/>
    </row>
    <row r="114" spans="2:14" ht="20.100000000000001" customHeight="1" thickBot="1">
      <c r="B114" s="18"/>
      <c r="C114" s="22"/>
      <c r="D114" s="31" t="s">
        <v>203</v>
      </c>
      <c r="E114" s="13"/>
      <c r="F114" s="13"/>
      <c r="G114" s="13"/>
      <c r="H114" s="13"/>
      <c r="I114" s="13"/>
      <c r="J114" s="59">
        <f>J111</f>
        <v>500000</v>
      </c>
      <c r="K114" s="59">
        <f>K111</f>
        <v>500000</v>
      </c>
      <c r="L114" s="59">
        <f>L111</f>
        <v>0</v>
      </c>
      <c r="M114" s="83"/>
      <c r="N114" s="83"/>
    </row>
    <row r="115" spans="2:14" ht="9" customHeight="1">
      <c r="B115" s="32"/>
      <c r="C115" s="32"/>
      <c r="D115" s="33"/>
      <c r="E115" s="32"/>
      <c r="F115" s="32"/>
      <c r="G115" s="32"/>
      <c r="H115" s="32"/>
      <c r="I115" s="32"/>
      <c r="J115" s="71"/>
      <c r="K115" s="71"/>
      <c r="M115" s="83"/>
      <c r="N115" s="83"/>
    </row>
    <row r="116" spans="2:14" ht="8.25" customHeight="1">
      <c r="C116" s="7"/>
      <c r="J116" s="9"/>
      <c r="K116" s="83"/>
      <c r="M116" s="83"/>
      <c r="N116" s="83"/>
    </row>
    <row r="117" spans="2:14" ht="15" customHeight="1">
      <c r="B117" s="12" t="s">
        <v>56</v>
      </c>
      <c r="K117" s="83"/>
      <c r="M117" s="83"/>
      <c r="N117" s="83"/>
    </row>
    <row r="118" spans="2:14" ht="10.5" customHeight="1">
      <c r="B118" s="12"/>
      <c r="K118" s="83"/>
      <c r="M118" s="83"/>
      <c r="N118" s="83"/>
    </row>
    <row r="119" spans="2:14" ht="15" customHeight="1">
      <c r="B119" s="12"/>
      <c r="C119" s="217" t="s">
        <v>469</v>
      </c>
      <c r="D119" s="216"/>
      <c r="E119" s="216"/>
      <c r="F119" s="216"/>
      <c r="G119" s="216"/>
      <c r="H119" s="216"/>
      <c r="I119" s="216"/>
      <c r="J119" s="216"/>
      <c r="K119" s="216"/>
      <c r="L119" s="216"/>
      <c r="M119" s="216"/>
      <c r="N119" s="83"/>
    </row>
    <row r="120" spans="2:14" ht="15" customHeight="1">
      <c r="B120" s="217" t="s">
        <v>421</v>
      </c>
      <c r="C120" s="240"/>
      <c r="D120" s="240"/>
      <c r="E120" s="240"/>
      <c r="F120" s="240"/>
      <c r="G120" s="240"/>
      <c r="H120" s="240"/>
      <c r="I120" s="240"/>
      <c r="J120" s="240"/>
      <c r="K120" s="240"/>
      <c r="M120" s="83"/>
      <c r="N120" s="83"/>
    </row>
    <row r="121" spans="2:14" ht="11.25" customHeight="1" thickBot="1">
      <c r="B121" s="12"/>
      <c r="K121" s="83"/>
      <c r="M121" s="83"/>
      <c r="N121" s="83"/>
    </row>
    <row r="122" spans="2:14" ht="15" customHeight="1" thickBot="1">
      <c r="B122" s="15" t="s">
        <v>179</v>
      </c>
      <c r="C122" s="19" t="s">
        <v>180</v>
      </c>
      <c r="D122" s="218" t="s">
        <v>181</v>
      </c>
      <c r="E122" s="218"/>
      <c r="F122" s="218"/>
      <c r="G122" s="218"/>
      <c r="H122" s="218"/>
      <c r="I122" s="218"/>
      <c r="J122" s="23" t="str">
        <f>J60</f>
        <v>Proračun</v>
      </c>
      <c r="K122" s="23" t="str">
        <f>K60</f>
        <v>I Izmjene Proračuna</v>
      </c>
      <c r="L122" s="23" t="str">
        <f>L60</f>
        <v>II Izmjene Proračuna</v>
      </c>
      <c r="M122" s="83"/>
      <c r="N122" s="83"/>
    </row>
    <row r="123" spans="2:14" ht="15" customHeight="1">
      <c r="B123" s="26"/>
      <c r="C123" s="44" t="s">
        <v>57</v>
      </c>
      <c r="D123" s="47" t="s">
        <v>208</v>
      </c>
      <c r="E123" s="48"/>
      <c r="F123" s="48"/>
      <c r="G123" s="48"/>
      <c r="H123" s="48"/>
      <c r="I123" s="49"/>
      <c r="J123" s="53"/>
      <c r="K123" s="53"/>
      <c r="L123" s="53"/>
      <c r="M123" s="83"/>
      <c r="N123" s="83"/>
    </row>
    <row r="124" spans="2:14" ht="15" customHeight="1">
      <c r="B124" s="26"/>
      <c r="C124" s="45" t="s">
        <v>270</v>
      </c>
      <c r="D124" s="50" t="s">
        <v>209</v>
      </c>
      <c r="E124" s="29"/>
      <c r="F124" s="29"/>
      <c r="G124" s="29"/>
      <c r="H124" s="29"/>
      <c r="I124" s="51"/>
      <c r="J124" s="35">
        <f>SUM(J125:J125)</f>
        <v>20000</v>
      </c>
      <c r="K124" s="35">
        <f>SUM(K125:K125)</f>
        <v>20000</v>
      </c>
      <c r="L124" s="35">
        <f>SUM(L125:L125)</f>
        <v>0</v>
      </c>
      <c r="M124" s="83"/>
      <c r="N124" s="83"/>
    </row>
    <row r="125" spans="2:14" ht="15" customHeight="1">
      <c r="B125" s="26">
        <v>25</v>
      </c>
      <c r="C125" s="54" t="s">
        <v>348</v>
      </c>
      <c r="D125" s="54" t="s">
        <v>349</v>
      </c>
      <c r="E125" s="16"/>
      <c r="F125" s="16"/>
      <c r="G125" s="16"/>
      <c r="H125" s="16"/>
      <c r="I125" s="51"/>
      <c r="J125" s="60">
        <v>20000</v>
      </c>
      <c r="K125" s="60">
        <v>20000</v>
      </c>
      <c r="L125" s="60">
        <v>0</v>
      </c>
      <c r="M125" s="83"/>
      <c r="N125" s="83"/>
    </row>
    <row r="126" spans="2:14" ht="15" customHeight="1" thickBot="1">
      <c r="B126" s="26"/>
      <c r="C126" s="46"/>
      <c r="D126" s="46"/>
      <c r="E126" s="17"/>
      <c r="F126" s="17"/>
      <c r="G126" s="17"/>
      <c r="H126" s="17"/>
      <c r="I126" s="52"/>
      <c r="J126" s="53"/>
      <c r="K126" s="53"/>
      <c r="L126" s="53"/>
      <c r="M126" s="83"/>
      <c r="N126" s="83"/>
    </row>
    <row r="127" spans="2:14" ht="15" customHeight="1" thickBot="1">
      <c r="B127" s="18"/>
      <c r="C127" s="22"/>
      <c r="D127" s="31" t="s">
        <v>207</v>
      </c>
      <c r="E127" s="13"/>
      <c r="F127" s="13"/>
      <c r="G127" s="13"/>
      <c r="H127" s="13"/>
      <c r="I127" s="13"/>
      <c r="J127" s="59">
        <f>J123+J124</f>
        <v>20000</v>
      </c>
      <c r="K127" s="59">
        <f>K123+K124</f>
        <v>20000</v>
      </c>
      <c r="L127" s="59">
        <f>L123+L124</f>
        <v>0</v>
      </c>
      <c r="M127" s="83"/>
      <c r="N127" s="83"/>
    </row>
    <row r="128" spans="2:14" ht="12.75" customHeight="1">
      <c r="C128" s="7"/>
      <c r="J128" s="9"/>
      <c r="K128" s="83"/>
      <c r="M128" s="83"/>
      <c r="N128" s="83"/>
    </row>
    <row r="129" spans="2:14">
      <c r="B129" s="219" t="s">
        <v>223</v>
      </c>
      <c r="C129" s="219"/>
      <c r="D129" s="219"/>
      <c r="E129" s="219"/>
      <c r="F129" s="219"/>
      <c r="G129" s="219"/>
      <c r="H129" s="219"/>
      <c r="I129" s="219"/>
      <c r="J129" s="219"/>
      <c r="K129" s="216"/>
      <c r="L129" s="216"/>
      <c r="M129" s="216"/>
      <c r="N129" s="216"/>
    </row>
    <row r="130" spans="2:14" ht="8.25" customHeight="1">
      <c r="B130" s="91"/>
      <c r="C130" s="91"/>
      <c r="D130" s="91"/>
      <c r="E130" s="91"/>
      <c r="F130" s="91"/>
      <c r="G130" s="91"/>
      <c r="H130" s="91"/>
      <c r="I130" s="91"/>
      <c r="J130" s="91"/>
    </row>
    <row r="131" spans="2:14" ht="15.75">
      <c r="B131" s="223" t="s">
        <v>226</v>
      </c>
      <c r="C131" s="223"/>
      <c r="D131" s="223"/>
      <c r="E131" s="223"/>
      <c r="F131" s="223"/>
      <c r="G131" s="223"/>
      <c r="H131" s="223"/>
      <c r="I131" s="223"/>
      <c r="J131" s="223"/>
      <c r="K131" s="223"/>
    </row>
    <row r="132" spans="2:14" ht="5.25" customHeight="1"/>
    <row r="133" spans="2:14">
      <c r="C133" s="217" t="s">
        <v>422</v>
      </c>
      <c r="D133" s="217"/>
      <c r="E133" s="217"/>
      <c r="F133" s="217"/>
      <c r="G133" s="217"/>
      <c r="H133" s="217"/>
      <c r="I133" s="217"/>
      <c r="J133" s="217"/>
      <c r="K133" s="217"/>
      <c r="L133" s="216"/>
      <c r="M133" s="216"/>
    </row>
    <row r="134" spans="2:14">
      <c r="B134" s="217" t="s">
        <v>421</v>
      </c>
      <c r="C134" s="217"/>
      <c r="D134" s="217"/>
      <c r="E134" s="217"/>
      <c r="F134" s="217"/>
      <c r="G134" s="217"/>
      <c r="H134" s="217"/>
      <c r="I134" s="217"/>
      <c r="J134" s="217"/>
      <c r="K134" s="217"/>
    </row>
    <row r="135" spans="2:14" ht="5.25" customHeight="1" thickBot="1">
      <c r="B135" s="217"/>
      <c r="C135" s="217"/>
      <c r="D135" s="217"/>
      <c r="E135" s="217"/>
      <c r="F135" s="217"/>
      <c r="G135" s="217"/>
      <c r="H135" s="217"/>
      <c r="I135" s="217"/>
      <c r="J135" s="217"/>
      <c r="K135" s="217"/>
    </row>
    <row r="136" spans="2:14" ht="20.100000000000001" customHeight="1" thickBot="1">
      <c r="B136" s="15" t="s">
        <v>179</v>
      </c>
      <c r="C136" s="19" t="s">
        <v>180</v>
      </c>
      <c r="D136" s="218" t="s">
        <v>235</v>
      </c>
      <c r="E136" s="218"/>
      <c r="F136" s="218"/>
      <c r="G136" s="218"/>
      <c r="H136" s="218"/>
      <c r="I136" s="218"/>
      <c r="J136" s="23" t="str">
        <f>J60</f>
        <v>Proračun</v>
      </c>
      <c r="K136" s="23" t="str">
        <f>K60</f>
        <v>I Izmjene Proračuna</v>
      </c>
      <c r="L136" s="23" t="str">
        <f>L60</f>
        <v>II Izmjene Proračuna</v>
      </c>
      <c r="M136" s="83"/>
      <c r="N136" s="83"/>
    </row>
    <row r="137" spans="2:14" ht="18" customHeight="1">
      <c r="B137" s="26"/>
      <c r="C137" s="44" t="s">
        <v>183</v>
      </c>
      <c r="D137" s="243" t="s">
        <v>227</v>
      </c>
      <c r="E137" s="244"/>
      <c r="F137" s="244"/>
      <c r="G137" s="244"/>
      <c r="H137" s="244"/>
      <c r="I137" s="245"/>
      <c r="J137" s="35">
        <f>J138</f>
        <v>500000</v>
      </c>
      <c r="K137" s="35">
        <f>K138</f>
        <v>585000</v>
      </c>
      <c r="L137" s="35">
        <f>L138</f>
        <v>0</v>
      </c>
      <c r="M137" s="83"/>
      <c r="N137" s="83"/>
    </row>
    <row r="138" spans="2:14">
      <c r="B138" s="26">
        <v>26</v>
      </c>
      <c r="C138" s="54" t="s">
        <v>231</v>
      </c>
      <c r="D138" s="236" t="s">
        <v>227</v>
      </c>
      <c r="E138" s="216"/>
      <c r="F138" s="216"/>
      <c r="G138" s="216"/>
      <c r="H138" s="216"/>
      <c r="I138" s="235"/>
      <c r="J138" s="60">
        <v>500000</v>
      </c>
      <c r="K138" s="60">
        <v>585000</v>
      </c>
      <c r="L138" s="60">
        <v>0</v>
      </c>
      <c r="M138" s="83"/>
      <c r="N138" s="83"/>
    </row>
    <row r="139" spans="2:14" ht="18" customHeight="1">
      <c r="B139" s="26"/>
      <c r="C139" s="45" t="s">
        <v>186</v>
      </c>
      <c r="D139" s="234" t="s">
        <v>228</v>
      </c>
      <c r="E139" s="216"/>
      <c r="F139" s="216"/>
      <c r="G139" s="216"/>
      <c r="H139" s="216"/>
      <c r="I139" s="235"/>
      <c r="J139" s="35">
        <f>J140</f>
        <v>9750000</v>
      </c>
      <c r="K139" s="35">
        <f>K140</f>
        <v>9825000</v>
      </c>
      <c r="L139" s="35">
        <f>L140</f>
        <v>0</v>
      </c>
      <c r="M139" s="83"/>
      <c r="N139" s="83"/>
    </row>
    <row r="140" spans="2:14">
      <c r="B140" s="26">
        <v>27</v>
      </c>
      <c r="C140" s="54" t="s">
        <v>62</v>
      </c>
      <c r="D140" s="236" t="s">
        <v>228</v>
      </c>
      <c r="E140" s="216"/>
      <c r="F140" s="216"/>
      <c r="G140" s="216"/>
      <c r="H140" s="216"/>
      <c r="I140" s="235"/>
      <c r="J140" s="60">
        <v>9750000</v>
      </c>
      <c r="K140" s="60">
        <v>9825000</v>
      </c>
      <c r="L140" s="60">
        <v>0</v>
      </c>
      <c r="M140" s="83"/>
      <c r="N140" s="83"/>
    </row>
    <row r="141" spans="2:14" ht="18" customHeight="1">
      <c r="B141" s="26"/>
      <c r="C141" s="45" t="s">
        <v>184</v>
      </c>
      <c r="D141" s="234" t="s">
        <v>229</v>
      </c>
      <c r="E141" s="216"/>
      <c r="F141" s="216"/>
      <c r="G141" s="216"/>
      <c r="H141" s="216"/>
      <c r="I141" s="235"/>
      <c r="J141" s="35">
        <f>SUM(J142:J142)</f>
        <v>40000</v>
      </c>
      <c r="K141" s="35">
        <f>SUM(K142:K142)</f>
        <v>40000</v>
      </c>
      <c r="L141" s="35">
        <f>SUM(L142:L142)</f>
        <v>0</v>
      </c>
      <c r="M141" s="83"/>
      <c r="N141" s="83"/>
    </row>
    <row r="142" spans="2:14">
      <c r="B142" s="26">
        <v>28</v>
      </c>
      <c r="C142" s="54" t="s">
        <v>73</v>
      </c>
      <c r="D142" s="236" t="s">
        <v>233</v>
      </c>
      <c r="E142" s="216"/>
      <c r="F142" s="216"/>
      <c r="G142" s="216"/>
      <c r="H142" s="216"/>
      <c r="I142" s="235"/>
      <c r="J142" s="61">
        <v>40000</v>
      </c>
      <c r="K142" s="61">
        <v>40000</v>
      </c>
      <c r="L142" s="61">
        <v>0</v>
      </c>
      <c r="M142" s="83"/>
      <c r="N142" s="83"/>
    </row>
    <row r="143" spans="2:14" ht="18" customHeight="1">
      <c r="B143" s="26"/>
      <c r="C143" s="45" t="s">
        <v>185</v>
      </c>
      <c r="D143" s="234" t="s">
        <v>230</v>
      </c>
      <c r="E143" s="216"/>
      <c r="F143" s="216"/>
      <c r="G143" s="216"/>
      <c r="H143" s="216"/>
      <c r="I143" s="235"/>
      <c r="J143" s="35">
        <f>SUM(J144:J147)</f>
        <v>2760000</v>
      </c>
      <c r="K143" s="35">
        <f>SUM(K144:K147)</f>
        <v>2760000</v>
      </c>
      <c r="L143" s="35">
        <f>SUM(L144:L147)</f>
        <v>0</v>
      </c>
      <c r="M143" s="83"/>
      <c r="N143" s="83"/>
    </row>
    <row r="144" spans="2:14" ht="18" customHeight="1">
      <c r="B144" s="26">
        <v>29</v>
      </c>
      <c r="C144" s="54" t="s">
        <v>79</v>
      </c>
      <c r="D144" s="236" t="s">
        <v>360</v>
      </c>
      <c r="E144" s="216"/>
      <c r="F144" s="216"/>
      <c r="G144" s="216"/>
      <c r="H144" s="216"/>
      <c r="I144" s="235"/>
      <c r="J144" s="60">
        <v>560000</v>
      </c>
      <c r="K144" s="60">
        <v>560000</v>
      </c>
      <c r="L144" s="60">
        <v>0</v>
      </c>
      <c r="M144" s="83"/>
      <c r="N144" s="83"/>
    </row>
    <row r="145" spans="2:14">
      <c r="B145" s="26">
        <v>30</v>
      </c>
      <c r="C145" s="54" t="s">
        <v>80</v>
      </c>
      <c r="D145" s="236" t="s">
        <v>361</v>
      </c>
      <c r="E145" s="216"/>
      <c r="F145" s="216"/>
      <c r="G145" s="216"/>
      <c r="H145" s="216"/>
      <c r="I145" s="235"/>
      <c r="J145" s="60">
        <v>1000000</v>
      </c>
      <c r="K145" s="60">
        <v>1000000</v>
      </c>
      <c r="L145" s="60">
        <v>0</v>
      </c>
      <c r="M145" s="83"/>
      <c r="N145" s="83"/>
    </row>
    <row r="146" spans="2:14">
      <c r="B146" s="26">
        <v>31</v>
      </c>
      <c r="C146" s="54" t="s">
        <v>81</v>
      </c>
      <c r="D146" s="236" t="s">
        <v>271</v>
      </c>
      <c r="E146" s="216"/>
      <c r="F146" s="216"/>
      <c r="G146" s="216"/>
      <c r="H146" s="216"/>
      <c r="I146" s="235"/>
      <c r="J146" s="61">
        <v>500000</v>
      </c>
      <c r="K146" s="61">
        <v>500000</v>
      </c>
      <c r="L146" s="61">
        <v>0</v>
      </c>
      <c r="M146" s="83"/>
      <c r="N146" s="83"/>
    </row>
    <row r="147" spans="2:14">
      <c r="B147" s="26">
        <v>32</v>
      </c>
      <c r="C147" s="54" t="s">
        <v>82</v>
      </c>
      <c r="D147" s="236" t="s">
        <v>386</v>
      </c>
      <c r="E147" s="216"/>
      <c r="F147" s="216"/>
      <c r="G147" s="216"/>
      <c r="H147" s="216"/>
      <c r="I147" s="235"/>
      <c r="J147" s="61">
        <v>700000</v>
      </c>
      <c r="K147" s="61">
        <v>700000</v>
      </c>
      <c r="L147" s="61">
        <v>0</v>
      </c>
      <c r="M147" s="83"/>
      <c r="N147" s="83"/>
    </row>
    <row r="148" spans="2:14" ht="6.75" customHeight="1" thickBot="1">
      <c r="B148" s="39" t="s">
        <v>1</v>
      </c>
      <c r="C148" s="46"/>
      <c r="D148" s="46"/>
      <c r="E148" s="17"/>
      <c r="F148" s="17"/>
      <c r="G148" s="17"/>
      <c r="H148" s="17"/>
      <c r="I148" s="52"/>
      <c r="J148" s="53"/>
      <c r="K148" s="53"/>
      <c r="L148" s="53"/>
    </row>
    <row r="149" spans="2:14" ht="20.100000000000001" customHeight="1" thickBot="1">
      <c r="B149" s="18"/>
      <c r="C149" s="22"/>
      <c r="D149" s="31" t="s">
        <v>236</v>
      </c>
      <c r="E149" s="13"/>
      <c r="F149" s="13"/>
      <c r="G149" s="13"/>
      <c r="H149" s="13"/>
      <c r="I149" s="13"/>
      <c r="J149" s="59">
        <f>J137+J139+J141+J143</f>
        <v>13050000</v>
      </c>
      <c r="K149" s="59">
        <f>K137+K139+K141+K143</f>
        <v>13210000</v>
      </c>
      <c r="L149" s="59">
        <f>L137+L139+L141+L143</f>
        <v>0</v>
      </c>
      <c r="M149" s="69" t="s">
        <v>1</v>
      </c>
      <c r="N149" s="69" t="s">
        <v>1</v>
      </c>
    </row>
    <row r="151" spans="2:14">
      <c r="B151" s="219" t="s">
        <v>237</v>
      </c>
      <c r="C151" s="219"/>
      <c r="D151" s="219"/>
      <c r="E151" s="219"/>
      <c r="F151" s="219"/>
      <c r="G151" s="219"/>
      <c r="H151" s="219"/>
      <c r="I151" s="219"/>
      <c r="J151" s="219"/>
      <c r="K151" s="219"/>
      <c r="L151" s="216"/>
      <c r="M151" s="216"/>
      <c r="N151" s="216"/>
    </row>
    <row r="152" spans="2:14" ht="9.9499999999999993" customHeight="1"/>
    <row r="153" spans="2:14">
      <c r="B153" s="1" t="s">
        <v>1</v>
      </c>
      <c r="C153" s="217" t="s">
        <v>470</v>
      </c>
      <c r="D153" s="217"/>
      <c r="E153" s="217"/>
      <c r="F153" s="217"/>
      <c r="G153" s="217"/>
      <c r="H153" s="217"/>
      <c r="I153" s="217"/>
      <c r="J153" s="217"/>
      <c r="K153" s="216"/>
      <c r="L153" s="216"/>
      <c r="M153" s="216"/>
      <c r="N153" s="216"/>
    </row>
    <row r="154" spans="2:14">
      <c r="B154" s="217" t="s">
        <v>405</v>
      </c>
      <c r="C154" s="217"/>
      <c r="D154" s="217"/>
      <c r="E154" s="217"/>
      <c r="F154" s="217"/>
      <c r="G154" s="217"/>
      <c r="H154" s="217"/>
      <c r="I154" s="217"/>
      <c r="J154" s="217"/>
      <c r="K154" s="216"/>
    </row>
    <row r="155" spans="2:14" ht="12" customHeight="1"/>
    <row r="156" spans="2:14" ht="15.75">
      <c r="B156" s="12" t="s">
        <v>239</v>
      </c>
      <c r="C156" s="83"/>
      <c r="D156" s="83"/>
      <c r="E156" s="83"/>
      <c r="F156" s="83"/>
      <c r="G156" s="83"/>
      <c r="H156" s="83"/>
      <c r="I156" s="83"/>
      <c r="J156" s="83"/>
      <c r="K156" s="83"/>
    </row>
    <row r="157" spans="2:14" ht="7.5" customHeight="1">
      <c r="B157" s="83"/>
      <c r="C157" s="83"/>
      <c r="D157" s="83"/>
      <c r="E157" s="83"/>
      <c r="F157" s="83"/>
      <c r="G157" s="83"/>
      <c r="H157" s="83"/>
      <c r="I157" s="83"/>
      <c r="J157" s="83"/>
      <c r="K157" s="83"/>
    </row>
    <row r="158" spans="2:14" ht="15.75">
      <c r="B158" s="12"/>
      <c r="C158" s="217" t="s">
        <v>471</v>
      </c>
      <c r="D158" s="216"/>
      <c r="E158" s="216"/>
      <c r="F158" s="216"/>
      <c r="G158" s="216"/>
      <c r="H158" s="216"/>
      <c r="I158" s="216"/>
      <c r="J158" s="216"/>
      <c r="K158" s="216"/>
      <c r="L158" s="216"/>
      <c r="M158" s="216"/>
      <c r="N158" s="216"/>
    </row>
    <row r="159" spans="2:14">
      <c r="B159" s="217" t="s">
        <v>406</v>
      </c>
      <c r="C159" s="240"/>
      <c r="D159" s="240"/>
      <c r="E159" s="240"/>
      <c r="F159" s="240"/>
      <c r="G159" s="240"/>
      <c r="H159" s="240"/>
      <c r="I159" s="240"/>
      <c r="J159" s="240"/>
      <c r="K159" s="240"/>
    </row>
    <row r="160" spans="2:14" ht="7.5" customHeight="1" thickBot="1">
      <c r="B160" s="12"/>
      <c r="K160" s="83"/>
    </row>
    <row r="161" spans="2:14" ht="20.100000000000001" customHeight="1" thickBot="1">
      <c r="B161" s="15" t="s">
        <v>179</v>
      </c>
      <c r="C161" s="19" t="s">
        <v>180</v>
      </c>
      <c r="D161" s="218" t="s">
        <v>181</v>
      </c>
      <c r="E161" s="218"/>
      <c r="F161" s="218"/>
      <c r="G161" s="218"/>
      <c r="H161" s="218"/>
      <c r="I161" s="218"/>
      <c r="J161" s="23" t="str">
        <f>J60</f>
        <v>Proračun</v>
      </c>
      <c r="K161" s="23" t="str">
        <f>K60</f>
        <v>I Izmjene Proračuna</v>
      </c>
      <c r="L161" s="23" t="str">
        <f>L60</f>
        <v>II Izmjene Proračuna</v>
      </c>
    </row>
    <row r="162" spans="2:14" ht="18" customHeight="1">
      <c r="B162" s="26"/>
      <c r="C162" s="44" t="s">
        <v>240</v>
      </c>
      <c r="D162" s="243" t="s">
        <v>241</v>
      </c>
      <c r="E162" s="244"/>
      <c r="F162" s="244"/>
      <c r="G162" s="244"/>
      <c r="H162" s="244"/>
      <c r="I162" s="245"/>
      <c r="J162" s="35">
        <f>SUM(J163)</f>
        <v>300000</v>
      </c>
      <c r="K162" s="35">
        <f>SUM(K163:K163)</f>
        <v>600000</v>
      </c>
      <c r="L162" s="35">
        <f>SUM(L163:L163)</f>
        <v>0</v>
      </c>
    </row>
    <row r="163" spans="2:14" ht="18" customHeight="1">
      <c r="B163" s="26">
        <v>33</v>
      </c>
      <c r="C163" s="54" t="s">
        <v>242</v>
      </c>
      <c r="D163" s="236" t="s">
        <v>412</v>
      </c>
      <c r="E163" s="216"/>
      <c r="F163" s="216"/>
      <c r="G163" s="216"/>
      <c r="H163" s="216"/>
      <c r="I163" s="235"/>
      <c r="J163" s="60">
        <v>300000</v>
      </c>
      <c r="K163" s="60">
        <v>600000</v>
      </c>
      <c r="L163" s="60">
        <v>0</v>
      </c>
    </row>
    <row r="164" spans="2:14" ht="18" customHeight="1">
      <c r="B164" s="26"/>
      <c r="C164" s="45" t="s">
        <v>250</v>
      </c>
      <c r="D164" s="234" t="s">
        <v>451</v>
      </c>
      <c r="E164" s="216"/>
      <c r="F164" s="216"/>
      <c r="G164" s="216"/>
      <c r="H164" s="216"/>
      <c r="I164" s="235"/>
      <c r="J164" s="35">
        <f>SUM(J165:J165)</f>
        <v>200000</v>
      </c>
      <c r="K164" s="35">
        <f>SUM(K165:K165)</f>
        <v>200000</v>
      </c>
      <c r="L164" s="35">
        <f>SUM(L165:L165)</f>
        <v>0</v>
      </c>
    </row>
    <row r="165" spans="2:14" ht="18" customHeight="1">
      <c r="B165" s="26">
        <v>34</v>
      </c>
      <c r="C165" s="54" t="s">
        <v>251</v>
      </c>
      <c r="D165" s="236" t="s">
        <v>452</v>
      </c>
      <c r="E165" s="216"/>
      <c r="F165" s="216"/>
      <c r="G165" s="216"/>
      <c r="H165" s="216"/>
      <c r="I165" s="235"/>
      <c r="J165" s="61">
        <v>200000</v>
      </c>
      <c r="K165" s="61">
        <v>200000</v>
      </c>
      <c r="L165" s="61">
        <v>0</v>
      </c>
    </row>
    <row r="166" spans="2:14" ht="6.75" customHeight="1" thickBot="1">
      <c r="B166" s="26" t="s">
        <v>1</v>
      </c>
      <c r="C166" s="46"/>
      <c r="D166" s="46"/>
      <c r="E166" s="17"/>
      <c r="F166" s="17"/>
      <c r="G166" s="17"/>
      <c r="H166" s="17"/>
      <c r="I166" s="52"/>
      <c r="J166" s="53"/>
      <c r="K166" s="53"/>
      <c r="L166" s="53"/>
    </row>
    <row r="167" spans="2:14" ht="20.100000000000001" customHeight="1" thickBot="1">
      <c r="B167" s="18"/>
      <c r="C167" s="22"/>
      <c r="D167" s="31" t="s">
        <v>244</v>
      </c>
      <c r="E167" s="13"/>
      <c r="F167" s="13"/>
      <c r="G167" s="13"/>
      <c r="H167" s="13"/>
      <c r="I167" s="13"/>
      <c r="J167" s="59">
        <f>J162+J164</f>
        <v>500000</v>
      </c>
      <c r="K167" s="59">
        <f>K162+K164</f>
        <v>800000</v>
      </c>
      <c r="L167" s="59">
        <f>L162+L164</f>
        <v>0</v>
      </c>
    </row>
    <row r="168" spans="2:14" ht="20.100000000000001" customHeight="1">
      <c r="B168" s="32"/>
      <c r="C168" s="32"/>
      <c r="D168" s="33"/>
      <c r="E168" s="32"/>
      <c r="F168" s="32"/>
      <c r="G168" s="32"/>
      <c r="H168" s="32"/>
      <c r="I168" s="32"/>
      <c r="J168" s="71"/>
      <c r="K168" s="71"/>
    </row>
    <row r="169" spans="2:14">
      <c r="B169" s="32"/>
      <c r="C169" s="32"/>
      <c r="D169" s="33"/>
      <c r="E169" s="32"/>
      <c r="F169" s="32"/>
      <c r="G169" s="32"/>
      <c r="H169" s="32"/>
      <c r="I169" s="32"/>
      <c r="J169" s="55"/>
    </row>
    <row r="170" spans="2:14" s="83" customFormat="1" ht="15" customHeight="1">
      <c r="B170" s="219" t="s">
        <v>255</v>
      </c>
      <c r="C170" s="219"/>
      <c r="D170" s="219"/>
      <c r="E170" s="219"/>
      <c r="F170" s="219"/>
      <c r="G170" s="219"/>
      <c r="H170" s="219"/>
      <c r="I170" s="219"/>
      <c r="J170" s="219"/>
      <c r="K170" s="216"/>
      <c r="L170" s="216"/>
      <c r="M170" s="216"/>
      <c r="N170" s="216"/>
    </row>
    <row r="171" spans="2:14" s="83" customFormat="1" ht="9.9499999999999993" customHeight="1">
      <c r="B171" s="91"/>
      <c r="C171" s="91"/>
      <c r="D171" s="91"/>
      <c r="E171" s="91"/>
      <c r="F171" s="91"/>
      <c r="G171" s="91"/>
      <c r="H171" s="91"/>
      <c r="I171" s="91"/>
      <c r="J171" s="91"/>
      <c r="K171" s="1"/>
    </row>
    <row r="172" spans="2:14" s="83" customFormat="1" ht="15" customHeight="1">
      <c r="B172" s="223" t="s">
        <v>254</v>
      </c>
      <c r="C172" s="224"/>
      <c r="D172" s="224"/>
      <c r="E172" s="224"/>
      <c r="F172" s="224"/>
      <c r="G172" s="224"/>
      <c r="H172" s="224"/>
      <c r="I172" s="224"/>
      <c r="J172" s="224"/>
      <c r="K172" s="224"/>
    </row>
    <row r="173" spans="2:14" s="83" customFormat="1" ht="7.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2:14" s="83" customFormat="1" ht="15" customHeight="1">
      <c r="B174" s="1"/>
      <c r="C174" s="217" t="s">
        <v>407</v>
      </c>
      <c r="D174" s="217"/>
      <c r="E174" s="217"/>
      <c r="F174" s="217"/>
      <c r="G174" s="217"/>
      <c r="H174" s="217"/>
      <c r="I174" s="217"/>
      <c r="J174" s="217"/>
      <c r="K174" s="217"/>
      <c r="L174" s="216"/>
      <c r="M174" s="216"/>
      <c r="N174" s="216"/>
    </row>
    <row r="175" spans="2:14" s="83" customFormat="1" ht="15" customHeight="1">
      <c r="B175" s="217" t="s">
        <v>406</v>
      </c>
      <c r="C175" s="217"/>
      <c r="D175" s="217"/>
      <c r="E175" s="217"/>
      <c r="F175" s="217"/>
      <c r="G175" s="217"/>
      <c r="H175" s="217"/>
      <c r="I175" s="217"/>
      <c r="J175" s="217"/>
      <c r="K175" s="217"/>
    </row>
    <row r="176" spans="2:14" s="83" customFormat="1" ht="7.5" customHeight="1">
      <c r="B176" s="217"/>
      <c r="C176" s="217"/>
      <c r="D176" s="217"/>
      <c r="E176" s="217"/>
      <c r="F176" s="217"/>
      <c r="G176" s="217"/>
      <c r="H176" s="217"/>
      <c r="I176" s="217"/>
      <c r="J176" s="217"/>
      <c r="K176" s="217"/>
    </row>
    <row r="177" spans="2:14" s="83" customFormat="1" ht="10.5" customHeight="1" thickBot="1">
      <c r="B177" s="90"/>
      <c r="C177" s="90"/>
      <c r="D177" s="90"/>
      <c r="E177" s="90"/>
      <c r="F177" s="90"/>
      <c r="G177" s="90"/>
      <c r="H177" s="90"/>
      <c r="I177" s="90"/>
      <c r="J177" s="90"/>
      <c r="K177" s="90"/>
    </row>
    <row r="178" spans="2:14" s="83" customFormat="1" ht="20.100000000000001" customHeight="1" thickBot="1">
      <c r="B178" s="15" t="s">
        <v>179</v>
      </c>
      <c r="C178" s="19" t="s">
        <v>180</v>
      </c>
      <c r="D178" s="218" t="s">
        <v>235</v>
      </c>
      <c r="E178" s="218"/>
      <c r="F178" s="218"/>
      <c r="G178" s="218"/>
      <c r="H178" s="218"/>
      <c r="I178" s="218"/>
      <c r="J178" s="23" t="str">
        <f>J60</f>
        <v>Proračun</v>
      </c>
      <c r="K178" s="23" t="str">
        <f>K60</f>
        <v>I Izmjene Proračuna</v>
      </c>
      <c r="L178" s="23" t="str">
        <f>L60</f>
        <v>II Izmjene Proračuna</v>
      </c>
    </row>
    <row r="179" spans="2:14" s="83" customFormat="1" ht="15" customHeight="1">
      <c r="B179" s="62"/>
      <c r="C179" s="45" t="s">
        <v>183</v>
      </c>
      <c r="D179" s="50" t="s">
        <v>228</v>
      </c>
      <c r="E179" s="29"/>
      <c r="F179" s="29"/>
      <c r="G179" s="29"/>
      <c r="H179" s="29"/>
      <c r="I179" s="51"/>
      <c r="J179" s="35">
        <f>J180</f>
        <v>500000</v>
      </c>
      <c r="K179" s="35">
        <f>K180</f>
        <v>800000</v>
      </c>
      <c r="L179" s="35">
        <f>L180</f>
        <v>0</v>
      </c>
    </row>
    <row r="180" spans="2:14" s="83" customFormat="1" ht="15" customHeight="1">
      <c r="B180" s="62">
        <v>35</v>
      </c>
      <c r="C180" s="54" t="s">
        <v>231</v>
      </c>
      <c r="D180" s="54" t="s">
        <v>228</v>
      </c>
      <c r="E180" s="16"/>
      <c r="F180" s="16"/>
      <c r="G180" s="16"/>
      <c r="H180" s="16"/>
      <c r="I180" s="51"/>
      <c r="J180" s="60">
        <v>500000</v>
      </c>
      <c r="K180" s="60">
        <v>800000</v>
      </c>
      <c r="L180" s="60">
        <v>0</v>
      </c>
    </row>
    <row r="181" spans="2:14" s="83" customFormat="1" ht="6.75" customHeight="1" thickBot="1">
      <c r="B181" s="39"/>
      <c r="C181" s="46"/>
      <c r="D181" s="46"/>
      <c r="E181" s="17"/>
      <c r="F181" s="17"/>
      <c r="G181" s="17"/>
      <c r="H181" s="17"/>
      <c r="I181" s="52"/>
      <c r="J181" s="53"/>
      <c r="K181" s="53"/>
      <c r="L181" s="53"/>
    </row>
    <row r="182" spans="2:14" s="83" customFormat="1" ht="20.100000000000001" customHeight="1" thickBot="1">
      <c r="B182" s="18"/>
      <c r="C182" s="22"/>
      <c r="D182" s="31" t="s">
        <v>236</v>
      </c>
      <c r="E182" s="13"/>
      <c r="F182" s="13"/>
      <c r="G182" s="13"/>
      <c r="H182" s="13"/>
      <c r="I182" s="13"/>
      <c r="J182" s="59">
        <f>J179</f>
        <v>500000</v>
      </c>
      <c r="K182" s="59">
        <f>K179</f>
        <v>800000</v>
      </c>
      <c r="L182" s="59">
        <f>L179</f>
        <v>0</v>
      </c>
    </row>
    <row r="184" spans="2:14">
      <c r="B184" s="219" t="s">
        <v>273</v>
      </c>
      <c r="C184" s="219"/>
      <c r="D184" s="219"/>
      <c r="E184" s="219"/>
      <c r="F184" s="219"/>
      <c r="G184" s="219"/>
      <c r="H184" s="219"/>
      <c r="I184" s="219"/>
      <c r="J184" s="219"/>
      <c r="K184" s="219"/>
      <c r="L184" s="216"/>
      <c r="M184" s="216"/>
      <c r="N184" s="216"/>
    </row>
    <row r="185" spans="2:14" ht="9.9499999999999993" customHeight="1"/>
    <row r="186" spans="2:14">
      <c r="B186" s="1" t="s">
        <v>1</v>
      </c>
      <c r="C186" s="217" t="s">
        <v>472</v>
      </c>
      <c r="D186" s="217"/>
      <c r="E186" s="217"/>
      <c r="F186" s="217"/>
      <c r="G186" s="217"/>
      <c r="H186" s="217"/>
      <c r="I186" s="217"/>
      <c r="J186" s="217"/>
      <c r="K186" s="216"/>
      <c r="L186" s="216"/>
      <c r="M186" s="216"/>
      <c r="N186" s="216"/>
    </row>
    <row r="187" spans="2:14">
      <c r="B187" s="217" t="s">
        <v>405</v>
      </c>
      <c r="C187" s="217"/>
      <c r="D187" s="217"/>
      <c r="E187" s="217"/>
      <c r="F187" s="217"/>
      <c r="G187" s="217"/>
      <c r="H187" s="217"/>
      <c r="I187" s="217"/>
      <c r="J187" s="217"/>
      <c r="K187" s="216"/>
    </row>
    <row r="188" spans="2:14">
      <c r="B188" s="90"/>
      <c r="C188" s="90"/>
      <c r="D188" s="90"/>
      <c r="E188" s="90"/>
      <c r="F188" s="90"/>
      <c r="G188" s="90"/>
      <c r="H188" s="90"/>
      <c r="I188" s="90"/>
      <c r="J188" s="90"/>
      <c r="K188" s="89"/>
    </row>
    <row r="189" spans="2:14" ht="15.75">
      <c r="B189" s="12" t="s">
        <v>275</v>
      </c>
      <c r="C189" s="83"/>
      <c r="D189" s="83"/>
      <c r="E189" s="83"/>
      <c r="F189" s="83"/>
      <c r="G189" s="83"/>
      <c r="H189" s="83"/>
      <c r="I189" s="83"/>
      <c r="J189" s="83"/>
      <c r="K189" s="83"/>
    </row>
    <row r="190" spans="2:14" ht="7.5" customHeight="1">
      <c r="B190" s="83"/>
      <c r="C190" s="83"/>
      <c r="D190" s="83"/>
      <c r="E190" s="83"/>
      <c r="F190" s="83"/>
      <c r="G190" s="83"/>
      <c r="H190" s="83"/>
      <c r="I190" s="83"/>
      <c r="J190" s="83"/>
      <c r="K190" s="83"/>
    </row>
    <row r="191" spans="2:14" ht="15.75">
      <c r="B191" s="12"/>
      <c r="C191" s="217" t="s">
        <v>473</v>
      </c>
      <c r="D191" s="216"/>
      <c r="E191" s="216"/>
      <c r="F191" s="216"/>
      <c r="G191" s="216"/>
      <c r="H191" s="216"/>
      <c r="I191" s="216"/>
      <c r="J191" s="216"/>
      <c r="K191" s="216"/>
      <c r="L191" s="216"/>
      <c r="M191" s="216"/>
      <c r="N191" s="216"/>
    </row>
    <row r="192" spans="2:14">
      <c r="B192" s="217" t="s">
        <v>421</v>
      </c>
      <c r="C192" s="240"/>
      <c r="D192" s="240"/>
      <c r="E192" s="240"/>
      <c r="F192" s="240"/>
      <c r="G192" s="240"/>
      <c r="H192" s="240"/>
      <c r="I192" s="240"/>
      <c r="J192" s="240"/>
      <c r="K192" s="240"/>
    </row>
    <row r="193" spans="2:14" ht="7.5" customHeight="1" thickBot="1">
      <c r="B193" s="12"/>
      <c r="K193" s="83"/>
    </row>
    <row r="194" spans="2:14" ht="20.100000000000001" customHeight="1" thickBot="1">
      <c r="B194" s="15" t="s">
        <v>179</v>
      </c>
      <c r="C194" s="19" t="s">
        <v>180</v>
      </c>
      <c r="D194" s="218" t="s">
        <v>181</v>
      </c>
      <c r="E194" s="218"/>
      <c r="F194" s="218"/>
      <c r="G194" s="218"/>
      <c r="H194" s="218"/>
      <c r="I194" s="218"/>
      <c r="J194" s="23" t="str">
        <f>J60</f>
        <v>Proračun</v>
      </c>
      <c r="K194" s="23" t="str">
        <f>K60</f>
        <v>I Izmjene Proračuna</v>
      </c>
      <c r="L194" s="23" t="str">
        <f>L60</f>
        <v>II Izmjene Proračuna</v>
      </c>
    </row>
    <row r="195" spans="2:14" ht="18" customHeight="1">
      <c r="B195" s="39"/>
      <c r="C195" s="45" t="s">
        <v>280</v>
      </c>
      <c r="D195" s="50" t="s">
        <v>282</v>
      </c>
      <c r="E195" s="29"/>
      <c r="F195" s="29"/>
      <c r="G195" s="29"/>
      <c r="J195" s="35">
        <f>J196</f>
        <v>1500000</v>
      </c>
      <c r="K195" s="35">
        <f>K196</f>
        <v>1500000</v>
      </c>
      <c r="L195" s="35">
        <f>L196</f>
        <v>0</v>
      </c>
    </row>
    <row r="196" spans="2:14">
      <c r="B196" s="26">
        <v>36</v>
      </c>
      <c r="C196" s="54" t="s">
        <v>281</v>
      </c>
      <c r="D196" s="54" t="s">
        <v>283</v>
      </c>
      <c r="E196" s="16"/>
      <c r="F196" s="16"/>
      <c r="G196" s="16"/>
      <c r="H196" s="16"/>
      <c r="I196" s="51"/>
      <c r="J196" s="60">
        <v>1500000</v>
      </c>
      <c r="K196" s="60">
        <v>1500000</v>
      </c>
      <c r="L196" s="60">
        <v>0</v>
      </c>
    </row>
    <row r="197" spans="2:14" ht="7.5" customHeight="1" thickBot="1">
      <c r="B197" s="39"/>
      <c r="C197" s="46"/>
      <c r="D197" s="46"/>
      <c r="E197" s="17"/>
      <c r="F197" s="17"/>
      <c r="G197" s="17"/>
      <c r="H197" s="17"/>
      <c r="I197" s="52"/>
      <c r="J197" s="53"/>
      <c r="K197" s="53"/>
      <c r="L197" s="53"/>
    </row>
    <row r="198" spans="2:14" ht="20.100000000000001" customHeight="1" thickBot="1">
      <c r="B198" s="18"/>
      <c r="C198" s="22"/>
      <c r="D198" s="31" t="s">
        <v>244</v>
      </c>
      <c r="E198" s="13"/>
      <c r="F198" s="13"/>
      <c r="G198" s="13"/>
      <c r="H198" s="13"/>
      <c r="I198" s="13"/>
      <c r="J198" s="59">
        <f>J195</f>
        <v>1500000</v>
      </c>
      <c r="K198" s="59">
        <f>K195</f>
        <v>1500000</v>
      </c>
      <c r="L198" s="59">
        <f>L195</f>
        <v>0</v>
      </c>
    </row>
    <row r="199" spans="2:14" ht="20.100000000000001" customHeight="1">
      <c r="B199" s="32"/>
      <c r="C199" s="32"/>
      <c r="D199" s="33"/>
      <c r="E199" s="32"/>
      <c r="F199" s="32"/>
      <c r="G199" s="32" t="s">
        <v>1</v>
      </c>
      <c r="H199" s="32"/>
      <c r="I199" s="32"/>
      <c r="J199" s="71"/>
    </row>
    <row r="200" spans="2:14" ht="20.100000000000001" customHeight="1">
      <c r="B200" s="32"/>
      <c r="C200" s="32"/>
      <c r="D200" s="33"/>
      <c r="E200" s="32"/>
      <c r="F200" s="32"/>
      <c r="G200" s="32"/>
      <c r="H200" s="32"/>
      <c r="I200" s="32"/>
      <c r="J200" s="71"/>
    </row>
    <row r="201" spans="2:14" ht="15" customHeight="1">
      <c r="B201" s="32"/>
      <c r="C201" s="32"/>
      <c r="D201" s="33"/>
      <c r="E201" s="32"/>
      <c r="F201" s="32"/>
      <c r="G201" s="32"/>
      <c r="H201" s="32"/>
      <c r="I201" s="32"/>
      <c r="J201" s="71"/>
    </row>
    <row r="202" spans="2:14">
      <c r="B202" s="219" t="s">
        <v>291</v>
      </c>
      <c r="C202" s="219"/>
      <c r="D202" s="219"/>
      <c r="E202" s="219"/>
      <c r="F202" s="219"/>
      <c r="G202" s="219"/>
      <c r="H202" s="219"/>
      <c r="I202" s="219"/>
      <c r="J202" s="219"/>
      <c r="K202" s="216"/>
      <c r="L202" s="216"/>
      <c r="M202" s="216"/>
      <c r="N202" s="216"/>
    </row>
    <row r="203" spans="2:14" ht="9.9499999999999993" customHeight="1">
      <c r="B203" s="91"/>
      <c r="C203" s="91"/>
      <c r="D203" s="91"/>
      <c r="E203" s="91"/>
      <c r="F203" s="91"/>
      <c r="G203" s="91"/>
      <c r="H203" s="91"/>
      <c r="I203" s="91"/>
      <c r="J203" s="91"/>
    </row>
    <row r="204" spans="2:14" ht="15.75">
      <c r="B204" s="223" t="s">
        <v>254</v>
      </c>
      <c r="C204" s="224"/>
      <c r="D204" s="224"/>
      <c r="E204" s="224"/>
      <c r="F204" s="224"/>
      <c r="G204" s="224"/>
      <c r="H204" s="224"/>
      <c r="I204" s="224"/>
      <c r="J204" s="224"/>
      <c r="K204" s="224"/>
    </row>
    <row r="205" spans="2:14" ht="7.5" customHeight="1"/>
    <row r="206" spans="2:14">
      <c r="C206" s="217" t="s">
        <v>423</v>
      </c>
      <c r="D206" s="217"/>
      <c r="E206" s="217"/>
      <c r="F206" s="217"/>
      <c r="G206" s="217"/>
      <c r="H206" s="217"/>
      <c r="I206" s="217"/>
      <c r="J206" s="217"/>
      <c r="K206" s="217"/>
      <c r="L206" s="216"/>
      <c r="M206" s="216"/>
      <c r="N206" s="216"/>
    </row>
    <row r="207" spans="2:14">
      <c r="B207" s="217" t="s">
        <v>421</v>
      </c>
      <c r="C207" s="217"/>
      <c r="D207" s="217"/>
      <c r="E207" s="217"/>
      <c r="F207" s="217"/>
      <c r="G207" s="217"/>
      <c r="H207" s="217"/>
      <c r="I207" s="217"/>
      <c r="J207" s="217"/>
      <c r="K207" s="217"/>
    </row>
    <row r="208" spans="2:14" ht="7.5" customHeight="1" thickBot="1">
      <c r="B208" s="217"/>
      <c r="C208" s="217"/>
      <c r="D208" s="217"/>
      <c r="E208" s="217"/>
      <c r="F208" s="217"/>
      <c r="G208" s="217"/>
      <c r="H208" s="217"/>
      <c r="I208" s="217"/>
      <c r="J208" s="217"/>
      <c r="K208" s="217"/>
    </row>
    <row r="209" spans="2:14" ht="20.100000000000001" customHeight="1" thickBot="1">
      <c r="B209" s="15" t="s">
        <v>179</v>
      </c>
      <c r="C209" s="19" t="s">
        <v>180</v>
      </c>
      <c r="D209" s="218" t="s">
        <v>235</v>
      </c>
      <c r="E209" s="218"/>
      <c r="F209" s="218"/>
      <c r="G209" s="218"/>
      <c r="H209" s="218"/>
      <c r="I209" s="218"/>
      <c r="J209" s="23" t="str">
        <f>J60</f>
        <v>Proračun</v>
      </c>
      <c r="K209" s="23" t="str">
        <f>K60</f>
        <v>I Izmjene Proračuna</v>
      </c>
      <c r="L209" s="23" t="str">
        <f>L60</f>
        <v>II Izmjene Proračuna</v>
      </c>
    </row>
    <row r="210" spans="2:14" ht="15" customHeight="1">
      <c r="B210" s="26"/>
      <c r="C210" s="45" t="s">
        <v>186</v>
      </c>
      <c r="D210" s="50" t="s">
        <v>228</v>
      </c>
      <c r="E210" s="29"/>
      <c r="F210" s="29"/>
      <c r="G210" s="29"/>
      <c r="H210" s="29"/>
      <c r="I210" s="51"/>
      <c r="J210" s="35">
        <f>J211</f>
        <v>1400000</v>
      </c>
      <c r="K210" s="35">
        <f>K211</f>
        <v>1400000</v>
      </c>
      <c r="L210" s="35">
        <f>L211</f>
        <v>0</v>
      </c>
    </row>
    <row r="211" spans="2:14" ht="15" customHeight="1">
      <c r="B211" s="26">
        <v>37</v>
      </c>
      <c r="C211" s="54" t="s">
        <v>62</v>
      </c>
      <c r="D211" s="54" t="s">
        <v>228</v>
      </c>
      <c r="E211" s="16"/>
      <c r="F211" s="16"/>
      <c r="G211" s="16"/>
      <c r="H211" s="16"/>
      <c r="I211" s="51"/>
      <c r="J211" s="60">
        <v>1400000</v>
      </c>
      <c r="K211" s="60">
        <v>1400000</v>
      </c>
      <c r="L211" s="60">
        <v>0</v>
      </c>
    </row>
    <row r="212" spans="2:14" ht="15" customHeight="1">
      <c r="B212" s="26"/>
      <c r="C212" s="45" t="s">
        <v>185</v>
      </c>
      <c r="D212" s="50" t="s">
        <v>230</v>
      </c>
      <c r="E212" s="29"/>
      <c r="F212" s="29"/>
      <c r="G212" s="29"/>
      <c r="H212" s="29"/>
      <c r="I212" s="51"/>
      <c r="J212" s="35">
        <f>SUM(J213:J213)</f>
        <v>100000</v>
      </c>
      <c r="K212" s="35">
        <f>SUM(K213:K213)</f>
        <v>100000</v>
      </c>
      <c r="L212" s="35">
        <f>SUM(L213:L213)</f>
        <v>0</v>
      </c>
    </row>
    <row r="213" spans="2:14" ht="15" customHeight="1">
      <c r="B213" s="26">
        <v>38</v>
      </c>
      <c r="C213" s="54" t="s">
        <v>79</v>
      </c>
      <c r="D213" s="54" t="s">
        <v>356</v>
      </c>
      <c r="E213" s="16"/>
      <c r="F213" s="16"/>
      <c r="G213" s="16"/>
      <c r="H213" s="16"/>
      <c r="I213" s="51"/>
      <c r="J213" s="61">
        <v>100000</v>
      </c>
      <c r="K213" s="61">
        <v>100000</v>
      </c>
      <c r="L213" s="61">
        <v>0</v>
      </c>
    </row>
    <row r="214" spans="2:14" ht="6.75" customHeight="1" thickBot="1">
      <c r="B214" s="26"/>
      <c r="C214" s="46"/>
      <c r="D214" s="46"/>
      <c r="E214" s="17"/>
      <c r="F214" s="17"/>
      <c r="G214" s="17"/>
      <c r="H214" s="17"/>
      <c r="I214" s="52"/>
      <c r="J214" s="53"/>
      <c r="K214" s="53"/>
      <c r="L214" s="53"/>
    </row>
    <row r="215" spans="2:14" ht="20.100000000000001" customHeight="1" thickBot="1">
      <c r="B215" s="18"/>
      <c r="C215" s="22"/>
      <c r="D215" s="31" t="s">
        <v>236</v>
      </c>
      <c r="E215" s="13"/>
      <c r="F215" s="13"/>
      <c r="G215" s="13"/>
      <c r="H215" s="13"/>
      <c r="I215" s="13"/>
      <c r="J215" s="59">
        <f>J210+J212</f>
        <v>1500000</v>
      </c>
      <c r="K215" s="59">
        <f>K210+K212</f>
        <v>1500000</v>
      </c>
      <c r="L215" s="59">
        <f>L210+L212</f>
        <v>0</v>
      </c>
    </row>
    <row r="216" spans="2:14" ht="10.5" customHeight="1">
      <c r="B216" s="32"/>
      <c r="C216" s="32"/>
      <c r="D216" s="33"/>
      <c r="E216" s="32"/>
      <c r="F216" s="32"/>
      <c r="G216" s="32"/>
      <c r="H216" s="32"/>
      <c r="I216" s="32"/>
      <c r="J216" s="71"/>
    </row>
    <row r="217" spans="2:14">
      <c r="B217" s="219" t="s">
        <v>295</v>
      </c>
      <c r="C217" s="219"/>
      <c r="D217" s="219"/>
      <c r="E217" s="219"/>
      <c r="F217" s="219"/>
      <c r="G217" s="219"/>
      <c r="H217" s="219"/>
      <c r="I217" s="219"/>
      <c r="J217" s="219"/>
      <c r="K217" s="216"/>
      <c r="L217" s="216"/>
      <c r="M217" s="216"/>
      <c r="N217" s="216"/>
    </row>
    <row r="218" spans="2:14" ht="9.9499999999999993" customHeight="1">
      <c r="B218" s="91"/>
      <c r="C218" s="91"/>
      <c r="D218" s="91"/>
      <c r="E218" s="91"/>
      <c r="F218" s="91"/>
      <c r="G218" s="91"/>
      <c r="H218" s="91"/>
      <c r="I218" s="91"/>
      <c r="J218" s="91"/>
    </row>
    <row r="219" spans="2:14">
      <c r="B219" s="91"/>
      <c r="C219" s="233" t="s">
        <v>424</v>
      </c>
      <c r="D219" s="224"/>
      <c r="E219" s="224"/>
      <c r="F219" s="224"/>
      <c r="G219" s="224"/>
      <c r="H219" s="224"/>
      <c r="I219" s="224"/>
      <c r="J219" s="224"/>
      <c r="K219" s="224"/>
      <c r="L219" s="216"/>
      <c r="M219" s="216"/>
      <c r="N219" s="216"/>
    </row>
    <row r="220" spans="2:14">
      <c r="B220" s="233" t="s">
        <v>425</v>
      </c>
      <c r="C220" s="224"/>
      <c r="D220" s="224"/>
      <c r="E220" s="224"/>
      <c r="F220" s="224"/>
      <c r="G220" s="224"/>
      <c r="H220" s="224"/>
      <c r="I220" s="224"/>
      <c r="J220" s="224"/>
      <c r="K220" s="224"/>
    </row>
    <row r="221" spans="2:14" ht="7.5" customHeight="1">
      <c r="B221" s="219"/>
      <c r="C221" s="216"/>
      <c r="D221" s="216"/>
      <c r="E221" s="216"/>
      <c r="F221" s="216"/>
      <c r="G221" s="216"/>
      <c r="H221" s="216"/>
      <c r="I221" s="216"/>
      <c r="J221" s="216"/>
      <c r="K221" s="216"/>
    </row>
    <row r="222" spans="2:14" ht="9.75" customHeight="1">
      <c r="B222" s="91"/>
      <c r="C222" s="89"/>
      <c r="D222" s="89"/>
      <c r="E222" s="89"/>
      <c r="F222" s="89"/>
      <c r="G222" s="89"/>
      <c r="H222" s="89"/>
      <c r="I222" s="89"/>
      <c r="J222" s="89"/>
      <c r="K222" s="89"/>
    </row>
    <row r="223" spans="2:14" ht="15.75">
      <c r="B223" s="213" t="s">
        <v>299</v>
      </c>
      <c r="C223" s="220"/>
      <c r="D223" s="220"/>
      <c r="E223" s="220"/>
      <c r="F223" s="220"/>
      <c r="G223" s="220"/>
      <c r="H223" s="220"/>
      <c r="I223" s="220"/>
      <c r="J223" s="220"/>
      <c r="K223" s="220"/>
    </row>
    <row r="224" spans="2:14" ht="15.75">
      <c r="B224" s="213" t="s">
        <v>454</v>
      </c>
      <c r="C224" s="220"/>
      <c r="D224" s="220"/>
      <c r="E224" s="220"/>
      <c r="F224" s="220"/>
      <c r="G224" s="220"/>
      <c r="H224" s="220"/>
      <c r="I224" s="220"/>
      <c r="J224" s="220"/>
      <c r="K224" s="220"/>
    </row>
    <row r="225" spans="2:14" ht="3.75" customHeight="1" thickBot="1">
      <c r="B225" s="217"/>
      <c r="C225" s="217"/>
      <c r="D225" s="217"/>
      <c r="E225" s="217"/>
      <c r="F225" s="217"/>
      <c r="G225" s="217"/>
      <c r="H225" s="217"/>
      <c r="I225" s="217"/>
      <c r="J225" s="217"/>
      <c r="K225" s="217"/>
    </row>
    <row r="226" spans="2:14" ht="20.100000000000001" customHeight="1" thickBot="1">
      <c r="B226" s="15" t="s">
        <v>179</v>
      </c>
      <c r="C226" s="19" t="s">
        <v>180</v>
      </c>
      <c r="D226" s="218" t="s">
        <v>300</v>
      </c>
      <c r="E226" s="218"/>
      <c r="F226" s="218"/>
      <c r="G226" s="218"/>
      <c r="H226" s="218"/>
      <c r="I226" s="218"/>
      <c r="J226" s="23" t="str">
        <f>J60</f>
        <v>Proračun</v>
      </c>
      <c r="K226" s="23" t="str">
        <f>K60</f>
        <v>I Izmjene Proračuna</v>
      </c>
      <c r="L226" s="23" t="str">
        <f>L60</f>
        <v>II Izmjene Proračuna</v>
      </c>
    </row>
    <row r="227" spans="2:14" ht="14.1" customHeight="1">
      <c r="B227" s="26"/>
      <c r="C227" s="44" t="s">
        <v>183</v>
      </c>
      <c r="D227" s="47" t="s">
        <v>301</v>
      </c>
      <c r="E227" s="48"/>
      <c r="F227" s="48"/>
      <c r="G227" s="48"/>
      <c r="H227" s="48"/>
      <c r="I227" s="49"/>
      <c r="J227" s="35">
        <f>SUM(J228:J231)</f>
        <v>13050000</v>
      </c>
      <c r="K227" s="35">
        <f>SUM(K228:K231)</f>
        <v>13210000</v>
      </c>
      <c r="L227" s="35">
        <f>SUM(L228:L231)</f>
        <v>0</v>
      </c>
    </row>
    <row r="228" spans="2:14" ht="14.1" customHeight="1">
      <c r="B228" s="26">
        <v>39</v>
      </c>
      <c r="C228" s="54" t="s">
        <v>231</v>
      </c>
      <c r="D228" s="54" t="s">
        <v>312</v>
      </c>
      <c r="E228" s="16"/>
      <c r="F228" s="16"/>
      <c r="G228" s="16"/>
      <c r="H228" s="16"/>
      <c r="I228" s="51"/>
      <c r="J228" s="42">
        <f>J66</f>
        <v>800000</v>
      </c>
      <c r="K228" s="42">
        <f>K66</f>
        <v>800000</v>
      </c>
      <c r="L228" s="42">
        <f>L66</f>
        <v>0</v>
      </c>
    </row>
    <row r="229" spans="2:14" ht="14.1" customHeight="1">
      <c r="B229" s="26">
        <v>40</v>
      </c>
      <c r="C229" s="54" t="s">
        <v>259</v>
      </c>
      <c r="D229" s="54" t="s">
        <v>313</v>
      </c>
      <c r="E229" s="16"/>
      <c r="F229" s="16"/>
      <c r="G229" s="16"/>
      <c r="H229" s="16"/>
      <c r="I229" s="51"/>
      <c r="J229" s="42">
        <f>J103</f>
        <v>11730000</v>
      </c>
      <c r="K229" s="42">
        <f>K103</f>
        <v>11890000</v>
      </c>
      <c r="L229" s="42">
        <f>L103</f>
        <v>0</v>
      </c>
    </row>
    <row r="230" spans="2:14" ht="14.1" customHeight="1">
      <c r="B230" s="26">
        <v>41</v>
      </c>
      <c r="C230" s="54" t="s">
        <v>304</v>
      </c>
      <c r="D230" s="54" t="s">
        <v>314</v>
      </c>
      <c r="E230" s="16"/>
      <c r="F230" s="16"/>
      <c r="G230" s="16"/>
      <c r="H230" s="16"/>
      <c r="I230" s="51"/>
      <c r="J230" s="42">
        <f>J114</f>
        <v>500000</v>
      </c>
      <c r="K230" s="42">
        <f>K114</f>
        <v>500000</v>
      </c>
      <c r="L230" s="42">
        <f>L114</f>
        <v>0</v>
      </c>
    </row>
    <row r="231" spans="2:14" ht="14.1" customHeight="1">
      <c r="B231" s="26">
        <v>42</v>
      </c>
      <c r="C231" s="54" t="s">
        <v>305</v>
      </c>
      <c r="D231" s="54" t="s">
        <v>315</v>
      </c>
      <c r="E231" s="16"/>
      <c r="F231" s="16"/>
      <c r="G231" s="16"/>
      <c r="H231" s="16"/>
      <c r="I231" s="51"/>
      <c r="J231" s="42">
        <f>J127</f>
        <v>20000</v>
      </c>
      <c r="K231" s="42">
        <f>K127</f>
        <v>20000</v>
      </c>
      <c r="L231" s="42">
        <f>L127</f>
        <v>0</v>
      </c>
    </row>
    <row r="232" spans="2:14" ht="14.1" customHeight="1">
      <c r="B232" s="26" t="s">
        <v>1</v>
      </c>
      <c r="C232" s="45" t="s">
        <v>186</v>
      </c>
      <c r="D232" s="50" t="s">
        <v>302</v>
      </c>
      <c r="E232" s="29"/>
      <c r="F232" s="29"/>
      <c r="G232" s="29"/>
      <c r="H232" s="29"/>
      <c r="I232" s="51"/>
      <c r="J232" s="35">
        <f>J233</f>
        <v>500000</v>
      </c>
      <c r="K232" s="35">
        <f>K233</f>
        <v>800000</v>
      </c>
      <c r="L232" s="35">
        <f>L233</f>
        <v>0</v>
      </c>
    </row>
    <row r="233" spans="2:14" ht="14.1" customHeight="1">
      <c r="B233" s="26">
        <v>43</v>
      </c>
      <c r="C233" s="54" t="s">
        <v>62</v>
      </c>
      <c r="D233" s="54" t="s">
        <v>318</v>
      </c>
      <c r="E233" s="16"/>
      <c r="F233" s="16"/>
      <c r="G233" s="16"/>
      <c r="H233" s="16"/>
      <c r="I233" s="51"/>
      <c r="J233" s="42">
        <f>J167</f>
        <v>500000</v>
      </c>
      <c r="K233" s="42">
        <f>K167</f>
        <v>800000</v>
      </c>
      <c r="L233" s="42">
        <f>L167</f>
        <v>0</v>
      </c>
    </row>
    <row r="234" spans="2:14" ht="14.1" customHeight="1">
      <c r="B234" s="26"/>
      <c r="C234" s="45" t="s">
        <v>184</v>
      </c>
      <c r="D234" s="50" t="s">
        <v>303</v>
      </c>
      <c r="E234" s="29"/>
      <c r="F234" s="29"/>
      <c r="G234" s="29"/>
      <c r="H234" s="29"/>
      <c r="I234" s="51"/>
      <c r="J234" s="35">
        <f>J235</f>
        <v>1500000</v>
      </c>
      <c r="K234" s="35">
        <f>K235</f>
        <v>1500000</v>
      </c>
      <c r="L234" s="35">
        <f>L235</f>
        <v>0</v>
      </c>
    </row>
    <row r="235" spans="2:14" ht="14.1" customHeight="1">
      <c r="B235" s="26">
        <v>44</v>
      </c>
      <c r="C235" s="54" t="s">
        <v>72</v>
      </c>
      <c r="D235" s="54" t="s">
        <v>319</v>
      </c>
      <c r="E235" s="16"/>
      <c r="F235" s="16"/>
      <c r="G235" s="16"/>
      <c r="H235" s="16"/>
      <c r="I235" s="51"/>
      <c r="J235" s="42">
        <f>J198</f>
        <v>1500000</v>
      </c>
      <c r="K235" s="42">
        <f>K198</f>
        <v>1500000</v>
      </c>
      <c r="L235" s="42">
        <f>L198</f>
        <v>0</v>
      </c>
    </row>
    <row r="236" spans="2:14" ht="7.5" customHeight="1" thickBot="1">
      <c r="B236" s="39"/>
      <c r="C236" s="46"/>
      <c r="D236" s="46"/>
      <c r="E236" s="17"/>
      <c r="F236" s="17"/>
      <c r="G236" s="17"/>
      <c r="H236" s="17"/>
      <c r="I236" s="52"/>
      <c r="J236" s="53"/>
      <c r="K236" s="53"/>
      <c r="L236" s="53"/>
    </row>
    <row r="237" spans="2:14" ht="20.100000000000001" customHeight="1" thickBot="1">
      <c r="B237" s="18"/>
      <c r="C237" s="22"/>
      <c r="D237" s="31" t="s">
        <v>321</v>
      </c>
      <c r="E237" s="13"/>
      <c r="F237" s="13"/>
      <c r="G237" s="13"/>
      <c r="H237" s="13"/>
      <c r="I237" s="13"/>
      <c r="J237" s="59">
        <f>J227+J232+J234</f>
        <v>15050000</v>
      </c>
      <c r="K237" s="59">
        <f>K227+K232+K234</f>
        <v>15510000</v>
      </c>
      <c r="L237" s="59">
        <f>L227+L232+L234</f>
        <v>0</v>
      </c>
    </row>
    <row r="240" spans="2:14">
      <c r="B240" s="219" t="s">
        <v>322</v>
      </c>
      <c r="C240" s="219"/>
      <c r="D240" s="219"/>
      <c r="E240" s="219"/>
      <c r="F240" s="219"/>
      <c r="G240" s="219"/>
      <c r="H240" s="219"/>
      <c r="I240" s="219"/>
      <c r="J240" s="219"/>
      <c r="K240" s="216"/>
      <c r="L240" s="216"/>
      <c r="M240" s="216"/>
      <c r="N240" s="216"/>
    </row>
    <row r="241" spans="2:14" ht="9.9499999999999993" customHeight="1">
      <c r="B241" s="91"/>
      <c r="C241" s="91"/>
      <c r="D241" s="91"/>
      <c r="E241" s="91"/>
      <c r="F241" s="91"/>
      <c r="G241" s="91"/>
      <c r="H241" s="91"/>
      <c r="I241" s="91"/>
      <c r="J241" s="91"/>
    </row>
    <row r="242" spans="2:14">
      <c r="B242" s="91"/>
      <c r="C242" s="233" t="s">
        <v>426</v>
      </c>
      <c r="D242" s="224"/>
      <c r="E242" s="224"/>
      <c r="F242" s="224"/>
      <c r="G242" s="224"/>
      <c r="H242" s="224"/>
      <c r="I242" s="224"/>
      <c r="J242" s="224"/>
      <c r="K242" s="224"/>
      <c r="L242" s="216"/>
      <c r="M242" s="216"/>
    </row>
    <row r="243" spans="2:14">
      <c r="B243" s="233" t="s">
        <v>427</v>
      </c>
      <c r="C243" s="224"/>
      <c r="D243" s="224"/>
      <c r="E243" s="224"/>
      <c r="F243" s="224"/>
      <c r="G243" s="224"/>
      <c r="H243" s="224"/>
      <c r="I243" s="224"/>
      <c r="J243" s="224"/>
      <c r="K243" s="224"/>
    </row>
    <row r="244" spans="2:14" ht="18" customHeight="1">
      <c r="C244" s="217" t="s">
        <v>408</v>
      </c>
      <c r="D244" s="217"/>
      <c r="E244" s="217"/>
      <c r="F244" s="217"/>
      <c r="G244" s="217"/>
      <c r="H244" s="217"/>
      <c r="I244" s="217"/>
      <c r="J244" s="217"/>
      <c r="K244" s="217"/>
      <c r="L244" s="216"/>
      <c r="M244" s="216"/>
    </row>
    <row r="246" spans="2:14">
      <c r="B246" s="219" t="s">
        <v>327</v>
      </c>
      <c r="C246" s="219"/>
      <c r="D246" s="219"/>
      <c r="E246" s="219"/>
      <c r="F246" s="219"/>
      <c r="G246" s="219"/>
      <c r="H246" s="219"/>
      <c r="I246" s="219"/>
      <c r="J246" s="219"/>
      <c r="K246" s="216"/>
      <c r="L246" s="216"/>
      <c r="M246" s="216"/>
      <c r="N246" s="216"/>
    </row>
    <row r="247" spans="2:14" ht="9.75" customHeight="1">
      <c r="B247" s="91"/>
      <c r="C247" s="91"/>
      <c r="D247" s="91"/>
      <c r="E247" s="91"/>
      <c r="F247" s="91"/>
      <c r="G247" s="91"/>
      <c r="H247" s="91"/>
      <c r="I247" s="91"/>
      <c r="J247" s="91"/>
    </row>
    <row r="248" spans="2:14">
      <c r="B248" s="91"/>
      <c r="C248" s="233" t="s">
        <v>328</v>
      </c>
      <c r="D248" s="224"/>
      <c r="E248" s="224"/>
      <c r="F248" s="224"/>
      <c r="G248" s="224"/>
      <c r="H248" s="224"/>
      <c r="I248" s="224"/>
      <c r="J248" s="224"/>
      <c r="K248" s="224"/>
    </row>
    <row r="249" spans="2:14" ht="15" customHeight="1">
      <c r="B249" s="233"/>
      <c r="C249" s="224"/>
      <c r="D249" s="224"/>
      <c r="E249" s="224"/>
      <c r="F249" s="224"/>
      <c r="G249" s="224"/>
      <c r="H249" s="224"/>
      <c r="I249" s="224"/>
      <c r="J249" s="224"/>
      <c r="K249" s="224"/>
    </row>
    <row r="250" spans="2:14" ht="15" customHeight="1">
      <c r="B250" s="94"/>
      <c r="C250" s="92"/>
      <c r="D250" s="92"/>
      <c r="E250" s="92"/>
      <c r="F250" s="92"/>
      <c r="G250" s="92"/>
      <c r="H250" s="92"/>
      <c r="I250" s="92"/>
      <c r="J250" s="92"/>
      <c r="K250" s="92"/>
    </row>
    <row r="251" spans="2:14" ht="15" customHeight="1">
      <c r="B251" s="219" t="s">
        <v>329</v>
      </c>
      <c r="C251" s="219"/>
      <c r="D251" s="219"/>
      <c r="E251" s="219"/>
      <c r="F251" s="219"/>
      <c r="G251" s="219"/>
      <c r="H251" s="219"/>
      <c r="I251" s="219"/>
      <c r="J251" s="219"/>
      <c r="K251" s="216"/>
      <c r="L251" s="216"/>
      <c r="M251" s="216"/>
      <c r="N251" s="216"/>
    </row>
    <row r="252" spans="2:14" ht="9.9499999999999993" customHeight="1">
      <c r="B252" s="94"/>
      <c r="C252" s="92"/>
      <c r="D252" s="92"/>
      <c r="E252" s="92"/>
      <c r="F252" s="92"/>
      <c r="G252" s="92"/>
      <c r="H252" s="92"/>
      <c r="I252" s="92"/>
      <c r="J252" s="92"/>
      <c r="K252" s="92"/>
    </row>
    <row r="253" spans="2:14">
      <c r="C253" s="217" t="s">
        <v>428</v>
      </c>
      <c r="D253" s="217"/>
      <c r="E253" s="217"/>
      <c r="F253" s="217"/>
      <c r="G253" s="217"/>
      <c r="H253" s="217"/>
      <c r="I253" s="217"/>
      <c r="J253" s="217"/>
      <c r="K253" s="217"/>
      <c r="L253" s="216"/>
      <c r="M253" s="216"/>
    </row>
    <row r="254" spans="2:14">
      <c r="B254" s="217" t="s">
        <v>429</v>
      </c>
      <c r="C254" s="217"/>
      <c r="D254" s="217"/>
      <c r="E254" s="217"/>
      <c r="F254" s="217"/>
      <c r="G254" s="217"/>
      <c r="H254" s="217"/>
      <c r="I254" s="217"/>
      <c r="J254" s="217"/>
      <c r="K254" s="217"/>
      <c r="L254" s="217"/>
      <c r="M254" s="217"/>
    </row>
    <row r="255" spans="2:14" ht="18" customHeight="1">
      <c r="C255" s="217" t="s">
        <v>430</v>
      </c>
      <c r="D255" s="217"/>
      <c r="E255" s="217"/>
      <c r="F255" s="217"/>
      <c r="G255" s="217"/>
      <c r="H255" s="217"/>
      <c r="I255" s="217"/>
      <c r="J255" s="217"/>
      <c r="K255" s="217"/>
      <c r="L255" s="217"/>
      <c r="M255" s="217"/>
    </row>
    <row r="256" spans="2:14">
      <c r="B256" s="217" t="s">
        <v>431</v>
      </c>
      <c r="C256" s="217"/>
      <c r="D256" s="217"/>
      <c r="E256" s="217"/>
      <c r="F256" s="217"/>
      <c r="G256" s="217"/>
      <c r="H256" s="217"/>
      <c r="I256" s="217"/>
      <c r="J256" s="217"/>
      <c r="K256" s="217"/>
      <c r="L256" s="217"/>
      <c r="M256" s="217"/>
    </row>
    <row r="258" spans="2:14">
      <c r="B258" s="219" t="s">
        <v>336</v>
      </c>
      <c r="C258" s="219"/>
      <c r="D258" s="219"/>
      <c r="E258" s="219"/>
      <c r="F258" s="219"/>
      <c r="G258" s="219"/>
      <c r="H258" s="219"/>
      <c r="I258" s="219"/>
      <c r="J258" s="219"/>
      <c r="K258" s="216"/>
      <c r="L258" s="216"/>
      <c r="M258" s="216"/>
      <c r="N258" s="216"/>
    </row>
    <row r="259" spans="2:14" ht="10.5" customHeight="1">
      <c r="B259" s="91"/>
      <c r="C259" s="91"/>
      <c r="D259" s="91"/>
      <c r="E259" s="91"/>
      <c r="F259" s="91"/>
      <c r="G259" s="91"/>
      <c r="H259" s="91"/>
      <c r="I259" s="91"/>
      <c r="J259" s="91"/>
    </row>
    <row r="260" spans="2:14">
      <c r="B260" s="91"/>
      <c r="C260" s="217" t="s">
        <v>432</v>
      </c>
      <c r="D260" s="216"/>
      <c r="E260" s="216"/>
      <c r="F260" s="216"/>
      <c r="G260" s="216"/>
      <c r="H260" s="216"/>
      <c r="I260" s="216"/>
      <c r="J260" s="216"/>
      <c r="K260" s="216"/>
      <c r="L260" s="216"/>
      <c r="M260" s="216"/>
    </row>
    <row r="261" spans="2:14">
      <c r="B261" s="1" t="s">
        <v>1</v>
      </c>
    </row>
    <row r="263" spans="2:14">
      <c r="H263" s="83"/>
      <c r="I263" s="83"/>
      <c r="J263" s="83"/>
      <c r="K263" s="219" t="s">
        <v>339</v>
      </c>
      <c r="L263" s="219"/>
      <c r="M263" s="219"/>
    </row>
    <row r="264" spans="2:14">
      <c r="C264" s="93" t="s">
        <v>160</v>
      </c>
      <c r="D264" s="232" t="s">
        <v>474</v>
      </c>
      <c r="E264" s="232"/>
      <c r="F264" s="232"/>
      <c r="G264" s="232"/>
      <c r="H264" s="83"/>
      <c r="I264" s="83"/>
      <c r="J264" s="83"/>
      <c r="K264" s="219" t="s">
        <v>340</v>
      </c>
      <c r="L264" s="219"/>
      <c r="M264" s="219"/>
    </row>
    <row r="265" spans="2:14">
      <c r="C265" s="93" t="s">
        <v>161</v>
      </c>
      <c r="D265" s="232" t="s">
        <v>475</v>
      </c>
      <c r="E265" s="232"/>
      <c r="F265" s="232"/>
      <c r="G265" s="232"/>
      <c r="H265" s="83"/>
      <c r="I265" s="83"/>
      <c r="J265" s="83"/>
    </row>
    <row r="266" spans="2:14">
      <c r="C266" s="93" t="s">
        <v>162</v>
      </c>
      <c r="D266" s="232" t="s">
        <v>476</v>
      </c>
      <c r="E266" s="232"/>
      <c r="F266" s="232"/>
      <c r="G266" s="232"/>
      <c r="H266" s="83"/>
      <c r="I266" s="83"/>
      <c r="J266" s="83"/>
      <c r="K266" s="219"/>
      <c r="L266" s="219"/>
      <c r="M266" s="219"/>
    </row>
    <row r="267" spans="2:14">
      <c r="H267" s="83"/>
      <c r="I267" s="83"/>
      <c r="J267" s="83"/>
      <c r="K267" s="219" t="s">
        <v>435</v>
      </c>
      <c r="L267" s="219"/>
      <c r="M267" s="219"/>
    </row>
  </sheetData>
  <sheetProtection selectLockedCells="1"/>
  <mergeCells count="131">
    <mergeCell ref="D11:G11"/>
    <mergeCell ref="B15:M15"/>
    <mergeCell ref="B17:M17"/>
    <mergeCell ref="B19:M19"/>
    <mergeCell ref="B21:M21"/>
    <mergeCell ref="B23:M23"/>
    <mergeCell ref="C5:F5"/>
    <mergeCell ref="B6:G6"/>
    <mergeCell ref="C7:F7"/>
    <mergeCell ref="C8:F8"/>
    <mergeCell ref="D9:G9"/>
    <mergeCell ref="D10:G10"/>
    <mergeCell ref="B41:N41"/>
    <mergeCell ref="C43:N43"/>
    <mergeCell ref="B45:M45"/>
    <mergeCell ref="C51:N51"/>
    <mergeCell ref="C53:N53"/>
    <mergeCell ref="B54:K54"/>
    <mergeCell ref="K25:L25"/>
    <mergeCell ref="K26:L26"/>
    <mergeCell ref="K29:L29"/>
    <mergeCell ref="B38:N38"/>
    <mergeCell ref="B39:N39"/>
    <mergeCell ref="B40:N40"/>
    <mergeCell ref="D76:I76"/>
    <mergeCell ref="D77:I77"/>
    <mergeCell ref="D78:I78"/>
    <mergeCell ref="D79:I79"/>
    <mergeCell ref="D80:I80"/>
    <mergeCell ref="D81:I81"/>
    <mergeCell ref="B55:K55"/>
    <mergeCell ref="C58:N58"/>
    <mergeCell ref="D60:I60"/>
    <mergeCell ref="C71:M71"/>
    <mergeCell ref="B72:J72"/>
    <mergeCell ref="D74:I74"/>
    <mergeCell ref="D92:I92"/>
    <mergeCell ref="D96:I96"/>
    <mergeCell ref="D97:I97"/>
    <mergeCell ref="D98:I98"/>
    <mergeCell ref="D99:I99"/>
    <mergeCell ref="D100:I100"/>
    <mergeCell ref="D82:I82"/>
    <mergeCell ref="D84:I84"/>
    <mergeCell ref="D85:I85"/>
    <mergeCell ref="D86:I86"/>
    <mergeCell ref="D87:I87"/>
    <mergeCell ref="D88:I88"/>
    <mergeCell ref="C119:M119"/>
    <mergeCell ref="B120:K120"/>
    <mergeCell ref="D122:I122"/>
    <mergeCell ref="B129:N129"/>
    <mergeCell ref="B131:K131"/>
    <mergeCell ref="C133:M133"/>
    <mergeCell ref="D101:I101"/>
    <mergeCell ref="C107:M107"/>
    <mergeCell ref="B108:K108"/>
    <mergeCell ref="D110:I110"/>
    <mergeCell ref="D111:I111"/>
    <mergeCell ref="D112:I112"/>
    <mergeCell ref="D140:I140"/>
    <mergeCell ref="D141:I141"/>
    <mergeCell ref="D142:I142"/>
    <mergeCell ref="D143:I143"/>
    <mergeCell ref="D144:I144"/>
    <mergeCell ref="D145:I145"/>
    <mergeCell ref="B134:K134"/>
    <mergeCell ref="B135:K135"/>
    <mergeCell ref="D136:I136"/>
    <mergeCell ref="D137:I137"/>
    <mergeCell ref="D138:I138"/>
    <mergeCell ref="D139:I139"/>
    <mergeCell ref="B159:K159"/>
    <mergeCell ref="D161:I161"/>
    <mergeCell ref="D162:I162"/>
    <mergeCell ref="D163:I163"/>
    <mergeCell ref="D164:I164"/>
    <mergeCell ref="D165:I165"/>
    <mergeCell ref="D146:I146"/>
    <mergeCell ref="D147:I147"/>
    <mergeCell ref="B151:N151"/>
    <mergeCell ref="C153:N153"/>
    <mergeCell ref="B154:K154"/>
    <mergeCell ref="C158:N158"/>
    <mergeCell ref="B184:N184"/>
    <mergeCell ref="C186:N186"/>
    <mergeCell ref="B187:K187"/>
    <mergeCell ref="C191:N191"/>
    <mergeCell ref="B192:K192"/>
    <mergeCell ref="D194:I194"/>
    <mergeCell ref="B170:N170"/>
    <mergeCell ref="B172:K172"/>
    <mergeCell ref="C174:N174"/>
    <mergeCell ref="B175:K175"/>
    <mergeCell ref="B176:K176"/>
    <mergeCell ref="D178:I178"/>
    <mergeCell ref="B217:N217"/>
    <mergeCell ref="C219:N219"/>
    <mergeCell ref="B220:K220"/>
    <mergeCell ref="B221:K221"/>
    <mergeCell ref="B223:K223"/>
    <mergeCell ref="B224:K224"/>
    <mergeCell ref="B202:N202"/>
    <mergeCell ref="B204:K204"/>
    <mergeCell ref="C206:N206"/>
    <mergeCell ref="B207:K207"/>
    <mergeCell ref="B208:K208"/>
    <mergeCell ref="D209:I209"/>
    <mergeCell ref="B246:N246"/>
    <mergeCell ref="C248:K248"/>
    <mergeCell ref="B249:K249"/>
    <mergeCell ref="B251:N251"/>
    <mergeCell ref="C253:M253"/>
    <mergeCell ref="B254:M254"/>
    <mergeCell ref="B225:K225"/>
    <mergeCell ref="D226:I226"/>
    <mergeCell ref="B240:N240"/>
    <mergeCell ref="C242:M242"/>
    <mergeCell ref="B243:K243"/>
    <mergeCell ref="C244:M244"/>
    <mergeCell ref="D265:G265"/>
    <mergeCell ref="D266:G266"/>
    <mergeCell ref="K266:M266"/>
    <mergeCell ref="K267:M267"/>
    <mergeCell ref="C255:M255"/>
    <mergeCell ref="B256:M256"/>
    <mergeCell ref="B258:N258"/>
    <mergeCell ref="C260:M260"/>
    <mergeCell ref="K263:M263"/>
    <mergeCell ref="D264:G264"/>
    <mergeCell ref="K264:M264"/>
  </mergeCells>
  <pageMargins left="0.70866141732283461" right="0.70866141732283461" top="0.74803149606299213" bottom="0.74803149606299213" header="0.31496062992125984" footer="0.31496062992125984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447C65"/>
  </sheetPr>
  <dimension ref="A1:K457"/>
  <sheetViews>
    <sheetView tabSelected="1" topLeftCell="A16" workbookViewId="0">
      <selection activeCell="B1" sqref="B1"/>
    </sheetView>
  </sheetViews>
  <sheetFormatPr defaultRowHeight="15"/>
  <cols>
    <col min="1" max="1" width="0.5703125" style="1" customWidth="1"/>
    <col min="2" max="2" width="6.7109375" style="1" customWidth="1"/>
    <col min="3" max="3" width="9" style="1" customWidth="1"/>
    <col min="4" max="6" width="9.140625" style="1"/>
    <col min="7" max="7" width="17.85546875" style="1" customWidth="1"/>
    <col min="8" max="8" width="8.7109375" style="1" customWidth="1"/>
    <col min="9" max="9" width="10.7109375" style="1" customWidth="1"/>
    <col min="10" max="10" width="13.7109375" style="1" customWidth="1"/>
    <col min="11" max="11" width="0.85546875" style="1" customWidth="1"/>
    <col min="12" max="12" width="0.5703125" style="1" customWidth="1"/>
    <col min="13" max="16384" width="9.140625" style="1"/>
  </cols>
  <sheetData>
    <row r="1" spans="1:7">
      <c r="A1" s="1" t="s">
        <v>1</v>
      </c>
    </row>
    <row r="4" spans="1:7" ht="8.25" customHeight="1"/>
    <row r="5" spans="1:7">
      <c r="C5" s="229" t="s">
        <v>157</v>
      </c>
      <c r="D5" s="229"/>
      <c r="E5" s="229"/>
      <c r="F5" s="229"/>
    </row>
    <row r="6" spans="1:7">
      <c r="B6" s="233" t="s">
        <v>158</v>
      </c>
      <c r="C6" s="277"/>
      <c r="D6" s="277"/>
      <c r="E6" s="277"/>
      <c r="F6" s="277"/>
      <c r="G6" s="277"/>
    </row>
    <row r="7" spans="1:7" ht="15.75">
      <c r="C7" s="213" t="s">
        <v>124</v>
      </c>
      <c r="D7" s="213"/>
      <c r="E7" s="213"/>
      <c r="F7" s="213"/>
    </row>
    <row r="8" spans="1:7" ht="15.75">
      <c r="C8" s="213" t="s">
        <v>159</v>
      </c>
      <c r="D8" s="213"/>
      <c r="E8" s="213"/>
      <c r="F8" s="213"/>
    </row>
    <row r="9" spans="1:7">
      <c r="C9" s="131" t="s">
        <v>160</v>
      </c>
      <c r="D9" s="232" t="str">
        <f>D454</f>
        <v>363-01/18-01/55</v>
      </c>
      <c r="E9" s="232"/>
      <c r="F9" s="232"/>
      <c r="G9" s="232"/>
    </row>
    <row r="10" spans="1:7">
      <c r="C10" s="131" t="s">
        <v>161</v>
      </c>
      <c r="D10" s="232" t="str">
        <f>D455</f>
        <v>2129/01-01-18-1.</v>
      </c>
      <c r="E10" s="232"/>
      <c r="F10" s="232"/>
      <c r="G10" s="232"/>
    </row>
    <row r="11" spans="1:7">
      <c r="C11" s="131" t="s">
        <v>162</v>
      </c>
      <c r="D11" s="232" t="str">
        <f>D456</f>
        <v>20. prosinca 2018. godine</v>
      </c>
      <c r="E11" s="232"/>
      <c r="F11" s="232"/>
      <c r="G11" s="232"/>
    </row>
    <row r="20" spans="2:10" ht="25.5">
      <c r="B20" s="230" t="s">
        <v>125</v>
      </c>
      <c r="C20" s="222"/>
      <c r="D20" s="222"/>
      <c r="E20" s="222"/>
      <c r="F20" s="222"/>
      <c r="G20" s="222"/>
      <c r="H20" s="222"/>
      <c r="I20" s="222"/>
      <c r="J20" s="222"/>
    </row>
    <row r="21" spans="2:10" ht="20.25" customHeight="1"/>
    <row r="22" spans="2:10" ht="20.25">
      <c r="B22" s="231" t="s">
        <v>126</v>
      </c>
      <c r="C22" s="222"/>
      <c r="D22" s="222"/>
      <c r="E22" s="222"/>
      <c r="F22" s="222"/>
      <c r="G22" s="222"/>
      <c r="H22" s="222"/>
      <c r="I22" s="222"/>
      <c r="J22" s="222"/>
    </row>
    <row r="23" spans="2:10" ht="7.5" customHeight="1"/>
    <row r="24" spans="2:10" ht="20.25">
      <c r="B24" s="231" t="s">
        <v>61</v>
      </c>
      <c r="C24" s="222"/>
      <c r="D24" s="222"/>
      <c r="E24" s="222"/>
      <c r="F24" s="222"/>
      <c r="G24" s="222"/>
      <c r="H24" s="222"/>
      <c r="I24" s="222"/>
      <c r="J24" s="222"/>
    </row>
    <row r="25" spans="2:10" ht="7.5" customHeight="1"/>
    <row r="26" spans="2:10" ht="20.25">
      <c r="B26" s="231" t="s">
        <v>519</v>
      </c>
      <c r="C26" s="222"/>
      <c r="D26" s="222"/>
      <c r="E26" s="222"/>
      <c r="F26" s="222"/>
      <c r="G26" s="222"/>
      <c r="H26" s="222"/>
      <c r="I26" s="222"/>
      <c r="J26" s="222"/>
    </row>
    <row r="28" spans="2:10" ht="18.75">
      <c r="D28" s="257" t="s">
        <v>1</v>
      </c>
      <c r="E28" s="257"/>
      <c r="F28" s="257"/>
      <c r="G28" s="257"/>
      <c r="H28" s="257"/>
      <c r="I28" s="257"/>
    </row>
    <row r="39" spans="9:10">
      <c r="I39" s="219" t="s">
        <v>163</v>
      </c>
      <c r="J39" s="219"/>
    </row>
    <row r="40" spans="9:10">
      <c r="I40" s="219" t="s">
        <v>400</v>
      </c>
      <c r="J40" s="219"/>
    </row>
    <row r="41" spans="9:10">
      <c r="I41" s="127"/>
      <c r="J41" s="127"/>
    </row>
    <row r="42" spans="9:10">
      <c r="I42" s="74"/>
      <c r="J42" s="74"/>
    </row>
    <row r="43" spans="9:10">
      <c r="I43" s="219" t="s">
        <v>520</v>
      </c>
      <c r="J43" s="219"/>
    </row>
    <row r="50" spans="2:11">
      <c r="G50" s="1" t="s">
        <v>1</v>
      </c>
    </row>
    <row r="53" spans="2:11">
      <c r="J53" s="1" t="s">
        <v>1</v>
      </c>
    </row>
    <row r="54" spans="2:11">
      <c r="C54" s="217" t="s">
        <v>521</v>
      </c>
      <c r="D54" s="217"/>
      <c r="E54" s="217"/>
      <c r="F54" s="217"/>
      <c r="G54" s="217"/>
      <c r="H54" s="217"/>
      <c r="I54" s="217"/>
      <c r="J54" s="217"/>
    </row>
    <row r="55" spans="2:11">
      <c r="B55" s="217" t="s">
        <v>725</v>
      </c>
      <c r="C55" s="217"/>
      <c r="D55" s="217"/>
      <c r="E55" s="217"/>
      <c r="F55" s="217"/>
      <c r="G55" s="217"/>
      <c r="H55" s="217"/>
      <c r="I55" s="217"/>
      <c r="J55" s="217"/>
      <c r="K55" s="222"/>
    </row>
    <row r="56" spans="2:11">
      <c r="B56" s="217" t="s">
        <v>726</v>
      </c>
      <c r="C56" s="217"/>
      <c r="D56" s="217"/>
      <c r="E56" s="217"/>
      <c r="F56" s="217"/>
      <c r="G56" s="217"/>
      <c r="H56" s="217"/>
      <c r="I56" s="217"/>
      <c r="J56" s="217"/>
    </row>
    <row r="57" spans="2:11">
      <c r="B57" s="217" t="s">
        <v>727</v>
      </c>
      <c r="C57" s="217"/>
      <c r="D57" s="217"/>
      <c r="E57" s="217"/>
      <c r="F57" s="217"/>
      <c r="G57" s="217"/>
      <c r="H57" s="217"/>
      <c r="I57" s="217"/>
      <c r="J57" s="217"/>
    </row>
    <row r="58" spans="2:11">
      <c r="B58" s="217"/>
      <c r="C58" s="217"/>
      <c r="D58" s="217"/>
      <c r="E58" s="217"/>
      <c r="F58" s="217"/>
      <c r="G58" s="217"/>
      <c r="H58" s="217"/>
      <c r="I58" s="217"/>
      <c r="J58" s="217"/>
    </row>
    <row r="60" spans="2:11" ht="18.75">
      <c r="B60" s="257" t="s">
        <v>156</v>
      </c>
      <c r="C60" s="303"/>
      <c r="D60" s="303"/>
      <c r="E60" s="303"/>
      <c r="F60" s="303"/>
      <c r="G60" s="303"/>
      <c r="H60" s="303"/>
      <c r="I60" s="303"/>
      <c r="J60" s="303"/>
    </row>
    <row r="61" spans="2:11" ht="18.75">
      <c r="B61" s="257" t="s">
        <v>61</v>
      </c>
      <c r="C61" s="303"/>
      <c r="D61" s="303"/>
      <c r="E61" s="303"/>
      <c r="F61" s="303"/>
      <c r="G61" s="303"/>
      <c r="H61" s="303"/>
      <c r="I61" s="303"/>
      <c r="J61" s="303"/>
    </row>
    <row r="62" spans="2:11" ht="15.75">
      <c r="B62" s="213" t="s">
        <v>519</v>
      </c>
      <c r="C62" s="222"/>
      <c r="D62" s="222"/>
      <c r="E62" s="222"/>
      <c r="F62" s="222"/>
      <c r="G62" s="222"/>
      <c r="H62" s="222"/>
      <c r="I62" s="222"/>
      <c r="J62" s="222"/>
    </row>
    <row r="63" spans="2:11" ht="15.75">
      <c r="C63" s="125"/>
      <c r="D63" s="125"/>
      <c r="E63" s="125"/>
      <c r="F63" s="125"/>
      <c r="G63" s="125"/>
      <c r="H63" s="125"/>
      <c r="I63" s="125"/>
      <c r="J63" s="125"/>
    </row>
    <row r="64" spans="2:11" ht="15.75" customHeight="1">
      <c r="C64" s="126"/>
      <c r="D64" s="126"/>
      <c r="E64" s="126"/>
      <c r="F64" s="126"/>
      <c r="G64" s="126"/>
      <c r="H64" s="126"/>
      <c r="I64" s="126"/>
      <c r="J64" s="126"/>
    </row>
    <row r="65" spans="2:11">
      <c r="B65" s="127" t="s">
        <v>1</v>
      </c>
      <c r="C65" s="219" t="s">
        <v>166</v>
      </c>
      <c r="D65" s="219"/>
      <c r="E65" s="219"/>
      <c r="F65" s="219"/>
      <c r="G65" s="219"/>
      <c r="H65" s="219"/>
      <c r="I65" s="219"/>
      <c r="J65" s="219"/>
    </row>
    <row r="66" spans="2:11" ht="11.25" customHeight="1"/>
    <row r="67" spans="2:11">
      <c r="B67" s="217" t="s">
        <v>522</v>
      </c>
      <c r="C67" s="217"/>
      <c r="D67" s="217"/>
      <c r="E67" s="217"/>
      <c r="F67" s="217"/>
      <c r="G67" s="217"/>
      <c r="H67" s="217"/>
      <c r="I67" s="217"/>
      <c r="J67" s="222"/>
      <c r="K67" s="222"/>
    </row>
    <row r="68" spans="2:11">
      <c r="B68" s="217" t="s">
        <v>523</v>
      </c>
      <c r="C68" s="217"/>
      <c r="D68" s="217"/>
      <c r="E68" s="217"/>
      <c r="F68" s="217"/>
      <c r="G68" s="217"/>
      <c r="H68" s="217"/>
      <c r="I68" s="217"/>
      <c r="J68" s="217"/>
    </row>
    <row r="69" spans="2:11">
      <c r="B69" s="217" t="s">
        <v>524</v>
      </c>
      <c r="C69" s="217"/>
      <c r="D69" s="217"/>
      <c r="E69" s="217"/>
      <c r="F69" s="217"/>
      <c r="G69" s="217"/>
      <c r="H69" s="217"/>
      <c r="I69" s="217"/>
      <c r="J69" s="217"/>
    </row>
    <row r="70" spans="2:11">
      <c r="B70" s="14" t="s">
        <v>525</v>
      </c>
      <c r="F70" s="129"/>
      <c r="G70" s="129"/>
      <c r="H70" s="129"/>
      <c r="I70" s="129"/>
      <c r="J70" s="129"/>
    </row>
    <row r="71" spans="2:11">
      <c r="B71" s="129"/>
      <c r="C71" s="14" t="s">
        <v>527</v>
      </c>
      <c r="D71" s="129"/>
      <c r="E71" s="129"/>
      <c r="F71" s="129"/>
      <c r="G71" s="129"/>
      <c r="H71" s="129"/>
      <c r="I71" s="129"/>
      <c r="J71" s="129"/>
    </row>
    <row r="72" spans="2:11">
      <c r="B72" s="129"/>
      <c r="C72" s="14" t="s">
        <v>526</v>
      </c>
      <c r="D72" s="129"/>
      <c r="E72" s="129"/>
      <c r="F72" s="129"/>
      <c r="G72" s="129"/>
      <c r="H72" s="129"/>
      <c r="I72" s="129"/>
      <c r="J72" s="129"/>
    </row>
    <row r="73" spans="2:11">
      <c r="B73" s="129"/>
      <c r="C73" s="14" t="s">
        <v>528</v>
      </c>
      <c r="D73" s="129"/>
      <c r="E73" s="129"/>
      <c r="F73" s="129"/>
      <c r="G73" s="129"/>
      <c r="H73" s="129"/>
      <c r="I73" s="129"/>
      <c r="J73" s="129"/>
    </row>
    <row r="74" spans="2:11">
      <c r="B74" s="129"/>
      <c r="C74" s="14" t="s">
        <v>529</v>
      </c>
      <c r="D74" s="129"/>
      <c r="E74" s="129"/>
      <c r="F74" s="129"/>
      <c r="G74" s="129"/>
      <c r="H74" s="129"/>
      <c r="I74" s="129"/>
      <c r="J74" s="129"/>
    </row>
    <row r="75" spans="2:11">
      <c r="B75" s="129"/>
      <c r="C75" s="14" t="s">
        <v>530</v>
      </c>
      <c r="D75" s="129"/>
      <c r="E75" s="129"/>
      <c r="F75" s="129"/>
      <c r="G75" s="129"/>
      <c r="H75" s="129"/>
      <c r="I75" s="129"/>
      <c r="J75" s="129"/>
    </row>
    <row r="76" spans="2:11">
      <c r="B76" s="129"/>
      <c r="C76" s="14" t="s">
        <v>531</v>
      </c>
      <c r="D76" s="129"/>
      <c r="E76" s="129"/>
      <c r="F76" s="129"/>
      <c r="G76" s="129"/>
      <c r="H76" s="129"/>
      <c r="I76" s="129"/>
      <c r="J76" s="129"/>
    </row>
    <row r="77" spans="2:11">
      <c r="B77" s="129"/>
      <c r="C77" s="14" t="s">
        <v>532</v>
      </c>
      <c r="D77" s="129"/>
      <c r="E77" s="129"/>
      <c r="F77" s="129"/>
      <c r="G77" s="129"/>
      <c r="H77" s="129"/>
      <c r="I77" s="129"/>
      <c r="J77" s="129"/>
    </row>
    <row r="78" spans="2:11">
      <c r="B78" s="129"/>
      <c r="C78" s="129"/>
      <c r="D78" s="129"/>
      <c r="E78" s="129"/>
      <c r="F78" s="129"/>
      <c r="G78" s="129"/>
      <c r="H78" s="129"/>
      <c r="I78" s="129"/>
      <c r="J78" s="129"/>
    </row>
    <row r="79" spans="2:11">
      <c r="C79" s="219" t="s">
        <v>175</v>
      </c>
      <c r="D79" s="219"/>
      <c r="E79" s="219"/>
      <c r="F79" s="219"/>
      <c r="G79" s="219"/>
      <c r="H79" s="219"/>
      <c r="I79" s="219"/>
      <c r="J79" s="219"/>
    </row>
    <row r="80" spans="2:11" ht="9.9499999999999993" customHeight="1"/>
    <row r="81" spans="2:10" ht="15" customHeight="1">
      <c r="B81" s="111" t="s">
        <v>535</v>
      </c>
    </row>
    <row r="82" spans="2:10" ht="15" customHeight="1">
      <c r="B82" s="111"/>
      <c r="C82" s="111" t="s">
        <v>533</v>
      </c>
    </row>
    <row r="83" spans="2:10" ht="15" customHeight="1">
      <c r="B83" s="111"/>
      <c r="C83" s="111" t="s">
        <v>534</v>
      </c>
    </row>
    <row r="84" spans="2:10" ht="15" customHeight="1">
      <c r="B84" s="111"/>
      <c r="C84" s="111" t="s">
        <v>536</v>
      </c>
    </row>
    <row r="85" spans="2:10" ht="15" customHeight="1">
      <c r="B85" s="111"/>
      <c r="C85" s="111" t="s">
        <v>537</v>
      </c>
    </row>
    <row r="86" spans="2:10" ht="15" customHeight="1">
      <c r="B86" s="111"/>
      <c r="C86" s="111" t="s">
        <v>538</v>
      </c>
    </row>
    <row r="87" spans="2:10" ht="15" customHeight="1">
      <c r="C87" s="111" t="s">
        <v>539</v>
      </c>
    </row>
    <row r="88" spans="2:10" ht="15" customHeight="1">
      <c r="C88" s="111" t="s">
        <v>704</v>
      </c>
    </row>
    <row r="89" spans="2:10" ht="15" customHeight="1">
      <c r="C89" s="111" t="s">
        <v>705</v>
      </c>
    </row>
    <row r="90" spans="2:10" ht="15" customHeight="1">
      <c r="C90" s="111"/>
    </row>
    <row r="91" spans="2:10" ht="15" customHeight="1">
      <c r="B91" s="129"/>
      <c r="C91" s="219" t="s">
        <v>223</v>
      </c>
      <c r="D91" s="219"/>
      <c r="E91" s="219"/>
      <c r="F91" s="219"/>
      <c r="G91" s="219"/>
      <c r="H91" s="219"/>
      <c r="I91" s="219"/>
      <c r="J91" s="219"/>
    </row>
    <row r="92" spans="2:10" ht="8.25" customHeight="1">
      <c r="B92" s="129"/>
      <c r="C92" s="127"/>
      <c r="D92" s="127"/>
      <c r="E92" s="127"/>
      <c r="F92" s="127"/>
      <c r="G92" s="127"/>
      <c r="H92" s="127"/>
      <c r="I92" s="127"/>
      <c r="J92" s="127"/>
    </row>
    <row r="93" spans="2:10" ht="15" customHeight="1">
      <c r="B93" s="129" t="s">
        <v>541</v>
      </c>
      <c r="C93" s="127"/>
      <c r="D93" s="127"/>
      <c r="E93" s="127"/>
      <c r="F93" s="127"/>
      <c r="G93" s="127"/>
      <c r="H93" s="127"/>
      <c r="I93" s="127"/>
      <c r="J93" s="127"/>
    </row>
    <row r="94" spans="2:10" ht="15" customHeight="1">
      <c r="B94" s="129"/>
      <c r="C94" s="111" t="s">
        <v>540</v>
      </c>
      <c r="D94" s="127"/>
      <c r="E94" s="127"/>
      <c r="F94" s="127"/>
      <c r="G94" s="127"/>
      <c r="H94" s="127"/>
      <c r="I94" s="127"/>
      <c r="J94" s="127"/>
    </row>
    <row r="95" spans="2:10" ht="15" customHeight="1">
      <c r="B95" s="129"/>
      <c r="C95" s="111" t="s">
        <v>678</v>
      </c>
      <c r="D95" s="127"/>
      <c r="E95" s="127"/>
      <c r="F95" s="127"/>
      <c r="G95" s="127"/>
      <c r="H95" s="127"/>
      <c r="I95" s="127"/>
      <c r="J95" s="127"/>
    </row>
    <row r="96" spans="2:10" ht="15" customHeight="1">
      <c r="C96" s="111" t="s">
        <v>706</v>
      </c>
    </row>
    <row r="97" spans="2:10" ht="15" customHeight="1">
      <c r="C97" s="111" t="s">
        <v>707</v>
      </c>
    </row>
    <row r="98" spans="2:10" ht="15" customHeight="1">
      <c r="C98" s="111" t="s">
        <v>708</v>
      </c>
    </row>
    <row r="99" spans="2:10" ht="15" customHeight="1"/>
    <row r="100" spans="2:10" ht="15" customHeight="1">
      <c r="C100" s="219" t="s">
        <v>237</v>
      </c>
      <c r="D100" s="219"/>
      <c r="E100" s="219"/>
      <c r="F100" s="219"/>
      <c r="G100" s="219"/>
      <c r="H100" s="219"/>
      <c r="I100" s="219"/>
      <c r="J100" s="219"/>
    </row>
    <row r="101" spans="2:10" ht="9" customHeight="1">
      <c r="C101" s="127"/>
      <c r="D101" s="127"/>
      <c r="E101" s="127"/>
      <c r="F101" s="127"/>
      <c r="G101" s="127"/>
      <c r="H101" s="127"/>
      <c r="I101" s="127"/>
      <c r="J101" s="127"/>
    </row>
    <row r="102" spans="2:10" ht="15" customHeight="1">
      <c r="B102" s="1" t="s">
        <v>544</v>
      </c>
      <c r="C102" s="127"/>
      <c r="D102" s="127"/>
      <c r="E102" s="127"/>
      <c r="F102" s="127"/>
      <c r="G102" s="127"/>
      <c r="H102" s="127"/>
      <c r="I102" s="127"/>
      <c r="J102" s="127"/>
    </row>
    <row r="103" spans="2:10" ht="15" customHeight="1">
      <c r="C103" s="111" t="s">
        <v>545</v>
      </c>
      <c r="D103" s="127"/>
      <c r="E103" s="127"/>
      <c r="F103" s="127"/>
      <c r="G103" s="127"/>
      <c r="H103" s="127"/>
      <c r="I103" s="127"/>
      <c r="J103" s="127"/>
    </row>
    <row r="104" spans="2:10" ht="15" customHeight="1">
      <c r="C104" s="111" t="s">
        <v>546</v>
      </c>
      <c r="D104" s="127"/>
      <c r="E104" s="127"/>
      <c r="F104" s="127"/>
      <c r="G104" s="127"/>
      <c r="H104" s="127"/>
      <c r="I104" s="127"/>
      <c r="J104" s="127"/>
    </row>
    <row r="105" spans="2:10" ht="15" customHeight="1">
      <c r="C105" s="111" t="s">
        <v>547</v>
      </c>
      <c r="D105" s="127"/>
      <c r="E105" s="127"/>
      <c r="F105" s="127"/>
      <c r="G105" s="127"/>
      <c r="H105" s="127"/>
      <c r="I105" s="127"/>
      <c r="J105" s="127"/>
    </row>
    <row r="106" spans="2:10" ht="15" customHeight="1">
      <c r="C106" s="111" t="s">
        <v>569</v>
      </c>
      <c r="D106" s="127"/>
      <c r="E106" s="127"/>
      <c r="F106" s="127"/>
      <c r="G106" s="127"/>
      <c r="H106" s="127"/>
      <c r="I106" s="127"/>
      <c r="J106" s="127"/>
    </row>
    <row r="107" spans="2:10" ht="15" customHeight="1">
      <c r="C107" s="111" t="s">
        <v>548</v>
      </c>
      <c r="D107" s="127"/>
      <c r="E107" s="127"/>
      <c r="F107" s="127"/>
      <c r="G107" s="127"/>
      <c r="H107" s="127"/>
      <c r="I107" s="127"/>
      <c r="J107" s="127"/>
    </row>
    <row r="108" spans="2:10" ht="15" customHeight="1">
      <c r="C108" s="111" t="s">
        <v>549</v>
      </c>
      <c r="D108" s="127"/>
      <c r="E108" s="127"/>
      <c r="F108" s="127"/>
      <c r="G108" s="127"/>
      <c r="H108" s="127"/>
      <c r="I108" s="127"/>
      <c r="J108" s="127"/>
    </row>
    <row r="109" spans="2:10" ht="15" customHeight="1">
      <c r="C109" s="111" t="s">
        <v>550</v>
      </c>
      <c r="D109" s="127"/>
      <c r="E109" s="127"/>
      <c r="F109" s="127"/>
      <c r="G109" s="127"/>
      <c r="H109" s="127"/>
      <c r="I109" s="127"/>
      <c r="J109" s="127"/>
    </row>
    <row r="110" spans="2:10" ht="15" customHeight="1">
      <c r="C110" s="111" t="s">
        <v>551</v>
      </c>
      <c r="D110" s="127"/>
      <c r="E110" s="127"/>
      <c r="F110" s="127"/>
      <c r="G110" s="127"/>
      <c r="H110" s="127"/>
      <c r="I110" s="127"/>
      <c r="J110" s="127"/>
    </row>
    <row r="111" spans="2:10" ht="15" customHeight="1">
      <c r="C111" s="127"/>
      <c r="D111" s="127"/>
      <c r="E111" s="127"/>
      <c r="F111" s="127"/>
      <c r="G111" s="127"/>
      <c r="H111" s="127"/>
      <c r="I111" s="127"/>
      <c r="J111" s="127"/>
    </row>
    <row r="112" spans="2:10" ht="15" customHeight="1">
      <c r="C112" s="219" t="s">
        <v>255</v>
      </c>
      <c r="D112" s="219"/>
      <c r="E112" s="219"/>
      <c r="F112" s="219"/>
      <c r="G112" s="219"/>
      <c r="H112" s="219"/>
      <c r="I112" s="219"/>
      <c r="J112" s="219"/>
    </row>
    <row r="113" spans="2:11" ht="15" customHeight="1">
      <c r="C113" s="127"/>
      <c r="D113" s="127"/>
      <c r="E113" s="127"/>
      <c r="F113" s="127"/>
      <c r="G113" s="127"/>
      <c r="H113" s="127"/>
      <c r="I113" s="127"/>
      <c r="J113" s="127"/>
    </row>
    <row r="114" spans="2:11" ht="15.75">
      <c r="B114" s="12" t="s">
        <v>552</v>
      </c>
      <c r="K114" s="120"/>
    </row>
    <row r="115" spans="2:11" ht="13.5" customHeight="1">
      <c r="B115" s="12"/>
      <c r="K115" s="120"/>
    </row>
    <row r="116" spans="2:11" ht="15.75">
      <c r="B116" s="12"/>
      <c r="C116" s="217" t="s">
        <v>557</v>
      </c>
      <c r="D116" s="222"/>
      <c r="E116" s="222"/>
      <c r="F116" s="222"/>
      <c r="G116" s="222"/>
      <c r="H116" s="222"/>
      <c r="I116" s="222"/>
      <c r="J116" s="222"/>
      <c r="K116" s="222"/>
    </row>
    <row r="117" spans="2:11">
      <c r="B117" s="217" t="s">
        <v>561</v>
      </c>
      <c r="C117" s="240"/>
      <c r="D117" s="240"/>
      <c r="E117" s="240"/>
      <c r="F117" s="240"/>
      <c r="G117" s="240"/>
      <c r="H117" s="240"/>
      <c r="I117" s="240"/>
      <c r="J117" s="240"/>
      <c r="K117" s="120"/>
    </row>
    <row r="118" spans="2:11" ht="12.75" customHeight="1" thickBot="1">
      <c r="B118" s="12"/>
      <c r="K118" s="120"/>
    </row>
    <row r="119" spans="2:11" ht="30.75" customHeight="1" thickBot="1">
      <c r="B119" s="171" t="s">
        <v>179</v>
      </c>
      <c r="C119" s="172" t="s">
        <v>605</v>
      </c>
      <c r="D119" s="267" t="s">
        <v>181</v>
      </c>
      <c r="E119" s="268"/>
      <c r="F119" s="268"/>
      <c r="G119" s="268"/>
      <c r="H119" s="173" t="s">
        <v>542</v>
      </c>
      <c r="I119" s="173" t="s">
        <v>543</v>
      </c>
      <c r="J119" s="174" t="s">
        <v>553</v>
      </c>
      <c r="K119" s="120"/>
    </row>
    <row r="120" spans="2:11" ht="20.25" customHeight="1">
      <c r="B120" s="140" t="s">
        <v>231</v>
      </c>
      <c r="C120" s="141" t="s">
        <v>1</v>
      </c>
      <c r="D120" s="273" t="s">
        <v>554</v>
      </c>
      <c r="E120" s="274"/>
      <c r="F120" s="274"/>
      <c r="G120" s="274"/>
      <c r="H120" s="142" t="s">
        <v>1</v>
      </c>
      <c r="I120" s="142" t="s">
        <v>1</v>
      </c>
      <c r="J120" s="167">
        <f>SUM(J121:J121)</f>
        <v>1680800</v>
      </c>
      <c r="K120" s="120"/>
    </row>
    <row r="121" spans="2:11" ht="15" customHeight="1">
      <c r="B121" s="141" t="s">
        <v>26</v>
      </c>
      <c r="C121" s="141" t="s">
        <v>607</v>
      </c>
      <c r="D121" s="258" t="s">
        <v>709</v>
      </c>
      <c r="E121" s="259"/>
      <c r="F121" s="259"/>
      <c r="G121" s="259"/>
      <c r="H121" s="77" t="s">
        <v>698</v>
      </c>
      <c r="I121" s="77" t="s">
        <v>701</v>
      </c>
      <c r="J121" s="84">
        <v>1680800</v>
      </c>
      <c r="K121" s="120"/>
    </row>
    <row r="122" spans="2:11" ht="20.25" customHeight="1">
      <c r="B122" s="140" t="s">
        <v>259</v>
      </c>
      <c r="C122" s="140" t="s">
        <v>1</v>
      </c>
      <c r="D122" s="133" t="s">
        <v>234</v>
      </c>
      <c r="E122" s="130"/>
      <c r="F122" s="130"/>
      <c r="G122" s="130"/>
      <c r="H122" s="77"/>
      <c r="I122" s="77"/>
      <c r="J122" s="167">
        <f>SUM(J123:J124)</f>
        <v>300000</v>
      </c>
      <c r="K122" s="120"/>
    </row>
    <row r="123" spans="2:11" ht="15" customHeight="1">
      <c r="B123" s="141" t="s">
        <v>45</v>
      </c>
      <c r="C123" s="141" t="s">
        <v>609</v>
      </c>
      <c r="D123" s="132" t="s">
        <v>711</v>
      </c>
      <c r="E123" s="135"/>
      <c r="F123" s="135"/>
      <c r="G123" s="135"/>
      <c r="H123" s="77" t="s">
        <v>698</v>
      </c>
      <c r="I123" s="77" t="s">
        <v>701</v>
      </c>
      <c r="J123" s="114">
        <v>100000</v>
      </c>
      <c r="K123" s="120"/>
    </row>
    <row r="124" spans="2:11" ht="15" customHeight="1">
      <c r="B124" s="141" t="s">
        <v>47</v>
      </c>
      <c r="C124" s="141" t="s">
        <v>609</v>
      </c>
      <c r="D124" s="132" t="s">
        <v>710</v>
      </c>
      <c r="E124" s="135"/>
      <c r="F124" s="135"/>
      <c r="G124" s="135"/>
      <c r="H124" s="77" t="s">
        <v>698</v>
      </c>
      <c r="I124" s="77" t="s">
        <v>701</v>
      </c>
      <c r="J124" s="114">
        <v>200000</v>
      </c>
      <c r="K124" s="120"/>
    </row>
    <row r="125" spans="2:11" ht="20.25" customHeight="1">
      <c r="B125" s="140" t="s">
        <v>304</v>
      </c>
      <c r="C125" s="140" t="s">
        <v>1</v>
      </c>
      <c r="D125" s="273" t="s">
        <v>142</v>
      </c>
      <c r="E125" s="274"/>
      <c r="F125" s="274"/>
      <c r="G125" s="275"/>
      <c r="H125" s="77"/>
      <c r="I125" s="77"/>
      <c r="J125" s="167">
        <f>J126</f>
        <v>360000</v>
      </c>
      <c r="K125" s="120"/>
    </row>
    <row r="126" spans="2:11" ht="15" customHeight="1">
      <c r="B126" s="141" t="s">
        <v>52</v>
      </c>
      <c r="C126" s="141" t="s">
        <v>609</v>
      </c>
      <c r="D126" s="258" t="s">
        <v>714</v>
      </c>
      <c r="E126" s="259"/>
      <c r="F126" s="259"/>
      <c r="G126" s="260"/>
      <c r="H126" s="77" t="s">
        <v>698</v>
      </c>
      <c r="I126" s="77" t="s">
        <v>719</v>
      </c>
      <c r="J126" s="84">
        <v>360000</v>
      </c>
      <c r="K126" s="120"/>
    </row>
    <row r="127" spans="2:11" ht="18" customHeight="1">
      <c r="B127" s="140" t="s">
        <v>305</v>
      </c>
      <c r="C127" s="140" t="s">
        <v>1</v>
      </c>
      <c r="D127" s="273" t="s">
        <v>145</v>
      </c>
      <c r="E127" s="274"/>
      <c r="F127" s="274"/>
      <c r="G127" s="275"/>
      <c r="H127" s="77"/>
      <c r="I127" s="77"/>
      <c r="J127" s="167">
        <f>J128</f>
        <v>250000</v>
      </c>
      <c r="K127" s="120"/>
    </row>
    <row r="128" spans="2:11" ht="15" customHeight="1">
      <c r="B128" s="141" t="s">
        <v>57</v>
      </c>
      <c r="C128" s="141" t="s">
        <v>608</v>
      </c>
      <c r="D128" s="258" t="s">
        <v>397</v>
      </c>
      <c r="E128" s="259"/>
      <c r="F128" s="259"/>
      <c r="G128" s="260"/>
      <c r="H128" s="77" t="s">
        <v>715</v>
      </c>
      <c r="I128" s="77" t="s">
        <v>701</v>
      </c>
      <c r="J128" s="114">
        <v>250000</v>
      </c>
      <c r="K128" s="120"/>
    </row>
    <row r="129" spans="2:11" ht="6" customHeight="1" thickBot="1">
      <c r="B129" s="26"/>
      <c r="C129" s="21" t="s">
        <v>1</v>
      </c>
      <c r="D129" s="281" t="s">
        <v>1</v>
      </c>
      <c r="E129" s="282"/>
      <c r="F129" s="282"/>
      <c r="G129" s="283"/>
      <c r="H129" s="143"/>
      <c r="I129" s="143"/>
      <c r="J129" s="25"/>
      <c r="K129" s="120"/>
    </row>
    <row r="130" spans="2:11" ht="22.5" customHeight="1" thickBot="1">
      <c r="B130" s="175"/>
      <c r="C130" s="176"/>
      <c r="D130" s="291" t="s">
        <v>578</v>
      </c>
      <c r="E130" s="292"/>
      <c r="F130" s="292"/>
      <c r="G130" s="292"/>
      <c r="H130" s="292"/>
      <c r="I130" s="293"/>
      <c r="J130" s="177">
        <f>J120+J122+J125+J127</f>
        <v>2590800</v>
      </c>
      <c r="K130" s="120"/>
    </row>
    <row r="131" spans="2:11" ht="19.5" customHeight="1">
      <c r="B131" s="32"/>
      <c r="C131" s="32"/>
      <c r="D131" s="33"/>
      <c r="E131" s="119"/>
      <c r="F131" s="119"/>
      <c r="G131" s="119"/>
      <c r="H131" s="119"/>
      <c r="I131" s="119"/>
      <c r="J131" s="55"/>
      <c r="K131" s="120"/>
    </row>
    <row r="132" spans="2:11" ht="15" customHeight="1">
      <c r="B132" s="32"/>
      <c r="C132" s="219" t="s">
        <v>273</v>
      </c>
      <c r="D132" s="219"/>
      <c r="E132" s="219"/>
      <c r="F132" s="219"/>
      <c r="G132" s="219"/>
      <c r="H132" s="219"/>
      <c r="I132" s="219"/>
      <c r="J132" s="219"/>
    </row>
    <row r="133" spans="2:11" ht="15" customHeight="1">
      <c r="C133" s="7"/>
      <c r="D133" s="241"/>
      <c r="E133" s="241"/>
      <c r="F133" s="241"/>
      <c r="G133" s="241"/>
      <c r="H133" s="241"/>
      <c r="I133" s="241"/>
      <c r="J133" s="110"/>
      <c r="K133" s="120"/>
    </row>
    <row r="134" spans="2:11" ht="15" customHeight="1">
      <c r="C134" s="217" t="s">
        <v>562</v>
      </c>
      <c r="D134" s="217"/>
      <c r="E134" s="217"/>
      <c r="F134" s="217"/>
      <c r="G134" s="217"/>
      <c r="H134" s="217"/>
      <c r="I134" s="217"/>
      <c r="J134" s="217"/>
      <c r="K134" s="217"/>
    </row>
    <row r="135" spans="2:11" ht="15" customHeight="1">
      <c r="B135" s="217" t="s">
        <v>563</v>
      </c>
      <c r="C135" s="217"/>
      <c r="D135" s="217"/>
      <c r="E135" s="217"/>
      <c r="F135" s="217"/>
      <c r="G135" s="217"/>
      <c r="H135" s="217"/>
      <c r="I135" s="217"/>
      <c r="J135" s="217"/>
      <c r="K135" s="217"/>
    </row>
    <row r="136" spans="2:11" ht="12.75" customHeight="1" thickBot="1">
      <c r="B136" s="217"/>
      <c r="C136" s="217"/>
      <c r="D136" s="217"/>
      <c r="E136" s="217"/>
      <c r="F136" s="217"/>
      <c r="G136" s="217"/>
      <c r="H136" s="217"/>
      <c r="I136" s="217"/>
      <c r="J136" s="217"/>
      <c r="K136" s="217"/>
    </row>
    <row r="137" spans="2:11" ht="22.5" customHeight="1" thickBot="1">
      <c r="B137" s="171" t="s">
        <v>179</v>
      </c>
      <c r="C137" s="178" t="s">
        <v>180</v>
      </c>
      <c r="D137" s="268" t="s">
        <v>235</v>
      </c>
      <c r="E137" s="268"/>
      <c r="F137" s="268"/>
      <c r="G137" s="268"/>
      <c r="H137" s="268"/>
      <c r="I137" s="268"/>
      <c r="J137" s="179" t="s">
        <v>182</v>
      </c>
    </row>
    <row r="138" spans="2:11" ht="20.25" customHeight="1">
      <c r="B138" s="26"/>
      <c r="C138" s="44" t="s">
        <v>183</v>
      </c>
      <c r="D138" s="243" t="s">
        <v>227</v>
      </c>
      <c r="E138" s="294"/>
      <c r="F138" s="294"/>
      <c r="G138" s="294"/>
      <c r="H138" s="294"/>
      <c r="I138" s="295"/>
      <c r="J138" s="167">
        <f>J139</f>
        <v>1140800</v>
      </c>
    </row>
    <row r="139" spans="2:11" ht="15" customHeight="1">
      <c r="B139" s="26">
        <v>1</v>
      </c>
      <c r="C139" s="54" t="s">
        <v>231</v>
      </c>
      <c r="D139" s="236" t="s">
        <v>227</v>
      </c>
      <c r="E139" s="222"/>
      <c r="F139" s="222"/>
      <c r="G139" s="222"/>
      <c r="H139" s="222"/>
      <c r="I139" s="276"/>
      <c r="J139" s="114">
        <v>1140800</v>
      </c>
    </row>
    <row r="140" spans="2:11" ht="20.25" customHeight="1">
      <c r="B140" s="26"/>
      <c r="C140" s="45" t="s">
        <v>186</v>
      </c>
      <c r="D140" s="234" t="s">
        <v>228</v>
      </c>
      <c r="E140" s="222"/>
      <c r="F140" s="222"/>
      <c r="G140" s="222"/>
      <c r="H140" s="222"/>
      <c r="I140" s="276"/>
      <c r="J140" s="167">
        <f>J141</f>
        <v>800000</v>
      </c>
    </row>
    <row r="141" spans="2:11" ht="15" customHeight="1">
      <c r="B141" s="26">
        <v>2</v>
      </c>
      <c r="C141" s="54" t="s">
        <v>62</v>
      </c>
      <c r="D141" s="236" t="s">
        <v>228</v>
      </c>
      <c r="E141" s="222"/>
      <c r="F141" s="222"/>
      <c r="G141" s="222"/>
      <c r="H141" s="222"/>
      <c r="I141" s="276"/>
      <c r="J141" s="114">
        <v>800000</v>
      </c>
    </row>
    <row r="142" spans="2:11" ht="20.25" customHeight="1">
      <c r="B142" s="26"/>
      <c r="C142" s="45" t="s">
        <v>184</v>
      </c>
      <c r="D142" s="234" t="s">
        <v>230</v>
      </c>
      <c r="E142" s="222"/>
      <c r="F142" s="222"/>
      <c r="G142" s="222"/>
      <c r="H142" s="222"/>
      <c r="I142" s="276"/>
      <c r="J142" s="167">
        <f>SUM(J143:J145)</f>
        <v>650000</v>
      </c>
    </row>
    <row r="143" spans="2:11" ht="15" customHeight="1">
      <c r="B143" s="26">
        <v>3</v>
      </c>
      <c r="C143" s="54" t="s">
        <v>72</v>
      </c>
      <c r="D143" s="236" t="s">
        <v>361</v>
      </c>
      <c r="E143" s="222"/>
      <c r="F143" s="222"/>
      <c r="G143" s="222"/>
      <c r="H143" s="222"/>
      <c r="I143" s="276"/>
      <c r="J143" s="114">
        <v>200000</v>
      </c>
    </row>
    <row r="144" spans="2:11" ht="15" customHeight="1">
      <c r="B144" s="26">
        <v>4</v>
      </c>
      <c r="C144" s="54" t="s">
        <v>73</v>
      </c>
      <c r="D144" s="236" t="s">
        <v>271</v>
      </c>
      <c r="E144" s="222"/>
      <c r="F144" s="222"/>
      <c r="G144" s="222"/>
      <c r="H144" s="222"/>
      <c r="I144" s="276"/>
      <c r="J144" s="115">
        <v>300000</v>
      </c>
    </row>
    <row r="145" spans="2:10" ht="15" customHeight="1">
      <c r="B145" s="26">
        <v>5</v>
      </c>
      <c r="C145" s="54" t="s">
        <v>74</v>
      </c>
      <c r="D145" s="236" t="s">
        <v>386</v>
      </c>
      <c r="E145" s="222"/>
      <c r="F145" s="222"/>
      <c r="G145" s="222"/>
      <c r="H145" s="222"/>
      <c r="I145" s="276"/>
      <c r="J145" s="115">
        <v>150000</v>
      </c>
    </row>
    <row r="146" spans="2:10" ht="3.75" customHeight="1" thickBot="1">
      <c r="B146" s="39"/>
      <c r="C146" s="46"/>
      <c r="D146" s="297"/>
      <c r="E146" s="298"/>
      <c r="F146" s="298"/>
      <c r="G146" s="298"/>
      <c r="H146" s="298"/>
      <c r="I146" s="299"/>
      <c r="J146" s="53"/>
    </row>
    <row r="147" spans="2:10" ht="22.5" customHeight="1" thickBot="1">
      <c r="B147" s="175"/>
      <c r="C147" s="176"/>
      <c r="D147" s="291" t="s">
        <v>579</v>
      </c>
      <c r="E147" s="292"/>
      <c r="F147" s="292"/>
      <c r="G147" s="292"/>
      <c r="H147" s="292"/>
      <c r="I147" s="293"/>
      <c r="J147" s="177">
        <f>J138+J140+J142</f>
        <v>2590800</v>
      </c>
    </row>
    <row r="148" spans="2:10" ht="13.5" customHeight="1">
      <c r="B148" s="112"/>
      <c r="C148" s="112"/>
      <c r="D148" s="113"/>
      <c r="E148" s="144"/>
      <c r="F148" s="144"/>
      <c r="G148" s="144"/>
      <c r="H148" s="144"/>
      <c r="I148" s="144"/>
      <c r="J148" s="145"/>
    </row>
    <row r="149" spans="2:10" ht="13.5" customHeight="1">
      <c r="B149" s="112"/>
      <c r="C149" s="112"/>
      <c r="D149" s="113"/>
      <c r="E149" s="144"/>
      <c r="F149" s="144"/>
      <c r="G149" s="144"/>
      <c r="H149" s="144"/>
      <c r="I149" s="144"/>
      <c r="J149" s="145"/>
    </row>
    <row r="150" spans="2:10" ht="13.5" customHeight="1">
      <c r="B150" s="112"/>
      <c r="C150" s="112"/>
      <c r="D150" s="113"/>
      <c r="E150" s="144"/>
      <c r="F150" s="144"/>
      <c r="G150" s="144"/>
      <c r="H150" s="144"/>
      <c r="I150" s="144"/>
      <c r="J150" s="145"/>
    </row>
    <row r="151" spans="2:10" ht="13.5" customHeight="1">
      <c r="B151" s="112"/>
      <c r="C151" s="112"/>
      <c r="D151" s="113"/>
      <c r="E151" s="144"/>
      <c r="F151" s="144"/>
      <c r="G151" s="144"/>
      <c r="H151" s="144"/>
      <c r="I151" s="144"/>
      <c r="J151" s="145"/>
    </row>
    <row r="152" spans="2:10" ht="13.5" customHeight="1">
      <c r="B152" s="112"/>
      <c r="C152" s="112"/>
      <c r="D152" s="113"/>
      <c r="E152" s="144"/>
      <c r="F152" s="144"/>
      <c r="G152" s="144"/>
      <c r="H152" s="144"/>
      <c r="I152" s="144"/>
      <c r="J152" s="145"/>
    </row>
    <row r="153" spans="2:10" ht="13.5" customHeight="1">
      <c r="B153" s="112"/>
      <c r="C153" s="112"/>
      <c r="D153" s="113"/>
      <c r="E153" s="144"/>
      <c r="F153" s="144"/>
      <c r="G153" s="144"/>
      <c r="H153" s="144"/>
      <c r="I153" s="144"/>
      <c r="J153" s="145"/>
    </row>
    <row r="154" spans="2:10" ht="13.5" customHeight="1">
      <c r="B154" s="112"/>
      <c r="C154" s="112"/>
      <c r="D154" s="113"/>
      <c r="E154" s="144"/>
      <c r="F154" s="144"/>
      <c r="G154" s="144"/>
      <c r="H154" s="144"/>
      <c r="I154" s="144"/>
      <c r="J154" s="145"/>
    </row>
    <row r="155" spans="2:10" ht="13.5" customHeight="1">
      <c r="B155" s="112"/>
      <c r="C155" s="112"/>
      <c r="D155" s="113"/>
      <c r="E155" s="144"/>
      <c r="F155" s="144"/>
      <c r="G155" s="144"/>
      <c r="H155" s="144"/>
      <c r="I155" s="144"/>
      <c r="J155" s="145"/>
    </row>
    <row r="156" spans="2:10" ht="13.5" customHeight="1">
      <c r="B156" s="112"/>
      <c r="C156" s="112"/>
      <c r="D156" s="113"/>
      <c r="E156" s="144"/>
      <c r="F156" s="144"/>
      <c r="G156" s="144"/>
      <c r="H156" s="144"/>
      <c r="I156" s="144"/>
      <c r="J156" s="145"/>
    </row>
    <row r="157" spans="2:10" ht="13.5" customHeight="1">
      <c r="B157" s="112"/>
      <c r="C157" s="219" t="s">
        <v>291</v>
      </c>
      <c r="D157" s="219"/>
      <c r="E157" s="219"/>
      <c r="F157" s="219"/>
      <c r="G157" s="219"/>
      <c r="H157" s="219"/>
      <c r="I157" s="219"/>
      <c r="J157" s="219"/>
    </row>
    <row r="158" spans="2:10" ht="13.5" customHeight="1">
      <c r="B158" s="112"/>
      <c r="C158" s="112"/>
      <c r="D158" s="113"/>
      <c r="E158" s="144"/>
      <c r="F158" s="144"/>
      <c r="G158" s="144"/>
      <c r="H158" s="144"/>
      <c r="I158" s="144"/>
      <c r="J158" s="145"/>
    </row>
    <row r="159" spans="2:10" ht="13.5" customHeight="1">
      <c r="B159" s="146" t="s">
        <v>556</v>
      </c>
      <c r="C159" s="113"/>
      <c r="D159" s="113"/>
      <c r="E159" s="147"/>
      <c r="F159" s="147"/>
      <c r="G159" s="147"/>
      <c r="H159" s="147"/>
      <c r="I159" s="147"/>
      <c r="J159" s="145"/>
    </row>
    <row r="160" spans="2:10" ht="13.5" customHeight="1">
      <c r="B160" s="146" t="s">
        <v>555</v>
      </c>
      <c r="C160" s="112"/>
      <c r="D160" s="113"/>
      <c r="E160" s="144"/>
      <c r="F160" s="144"/>
      <c r="G160" s="144"/>
      <c r="H160" s="144"/>
      <c r="I160" s="144"/>
      <c r="J160" s="145"/>
    </row>
    <row r="161" spans="2:11" ht="13.5" customHeight="1">
      <c r="B161" s="113"/>
      <c r="C161" s="112"/>
      <c r="D161" s="113"/>
      <c r="E161" s="144"/>
      <c r="F161" s="144"/>
      <c r="G161" s="144"/>
      <c r="H161" s="144"/>
      <c r="I161" s="144"/>
      <c r="J161" s="145"/>
    </row>
    <row r="162" spans="2:11" ht="13.5" customHeight="1">
      <c r="B162" s="12"/>
      <c r="C162" s="217" t="s">
        <v>564</v>
      </c>
      <c r="D162" s="222"/>
      <c r="E162" s="222"/>
      <c r="F162" s="222"/>
      <c r="G162" s="222"/>
      <c r="H162" s="222"/>
      <c r="I162" s="222"/>
      <c r="J162" s="222"/>
      <c r="K162" s="222"/>
    </row>
    <row r="163" spans="2:11" ht="13.5" customHeight="1">
      <c r="B163" s="217" t="s">
        <v>559</v>
      </c>
      <c r="C163" s="240"/>
      <c r="D163" s="240"/>
      <c r="E163" s="240"/>
      <c r="F163" s="240"/>
      <c r="G163" s="240"/>
      <c r="H163" s="240"/>
      <c r="I163" s="240"/>
      <c r="J163" s="240"/>
      <c r="K163" s="120"/>
    </row>
    <row r="164" spans="2:11" ht="13.5" customHeight="1">
      <c r="B164" s="129" t="s">
        <v>558</v>
      </c>
      <c r="C164" s="134"/>
      <c r="D164" s="134"/>
      <c r="E164" s="134"/>
      <c r="F164" s="134"/>
      <c r="G164" s="134"/>
      <c r="H164" s="134"/>
      <c r="I164" s="134"/>
      <c r="J164" s="134"/>
      <c r="K164" s="120"/>
    </row>
    <row r="165" spans="2:11" ht="9" customHeight="1" thickBot="1">
      <c r="B165" s="12"/>
      <c r="K165" s="120"/>
    </row>
    <row r="166" spans="2:11" ht="30" customHeight="1" thickBot="1">
      <c r="B166" s="171" t="s">
        <v>179</v>
      </c>
      <c r="C166" s="172" t="s">
        <v>605</v>
      </c>
      <c r="D166" s="267" t="s">
        <v>181</v>
      </c>
      <c r="E166" s="268"/>
      <c r="F166" s="268"/>
      <c r="G166" s="268"/>
      <c r="H166" s="172" t="s">
        <v>542</v>
      </c>
      <c r="I166" s="172" t="s">
        <v>543</v>
      </c>
      <c r="J166" s="174" t="s">
        <v>553</v>
      </c>
      <c r="K166" s="120"/>
    </row>
    <row r="167" spans="2:11" ht="17.25" customHeight="1">
      <c r="B167" s="148" t="s">
        <v>62</v>
      </c>
      <c r="C167" s="148" t="s">
        <v>1</v>
      </c>
      <c r="D167" s="270" t="s">
        <v>565</v>
      </c>
      <c r="E167" s="271"/>
      <c r="F167" s="271"/>
      <c r="G167" s="271"/>
      <c r="H167" s="149" t="s">
        <v>1</v>
      </c>
      <c r="I167" s="149"/>
      <c r="J167" s="168">
        <f>SUM(J168:J168)</f>
        <v>70000</v>
      </c>
      <c r="K167" s="120"/>
    </row>
    <row r="168" spans="2:11" ht="13.5" customHeight="1">
      <c r="B168" s="141" t="s">
        <v>240</v>
      </c>
      <c r="C168" s="141" t="s">
        <v>609</v>
      </c>
      <c r="D168" s="258" t="s">
        <v>712</v>
      </c>
      <c r="E168" s="259"/>
      <c r="F168" s="259"/>
      <c r="G168" s="259"/>
      <c r="H168" s="77" t="s">
        <v>698</v>
      </c>
      <c r="I168" s="77" t="s">
        <v>701</v>
      </c>
      <c r="J168" s="84">
        <v>70000</v>
      </c>
      <c r="K168" s="120"/>
    </row>
    <row r="169" spans="2:11" ht="18" customHeight="1">
      <c r="B169" s="140" t="s">
        <v>64</v>
      </c>
      <c r="C169" s="140" t="s">
        <v>1</v>
      </c>
      <c r="D169" s="273" t="s">
        <v>566</v>
      </c>
      <c r="E169" s="274"/>
      <c r="F169" s="274"/>
      <c r="G169" s="275"/>
      <c r="H169" s="150"/>
      <c r="I169" s="150"/>
      <c r="J169" s="167">
        <f>SUM(J170:J170)</f>
        <v>70000</v>
      </c>
      <c r="K169" s="120"/>
    </row>
    <row r="170" spans="2:11" ht="13.5" customHeight="1">
      <c r="B170" s="141" t="s">
        <v>250</v>
      </c>
      <c r="C170" s="141" t="s">
        <v>609</v>
      </c>
      <c r="D170" s="258" t="s">
        <v>713</v>
      </c>
      <c r="E170" s="259"/>
      <c r="F170" s="259"/>
      <c r="G170" s="260"/>
      <c r="H170" s="77" t="s">
        <v>698</v>
      </c>
      <c r="I170" s="77" t="s">
        <v>701</v>
      </c>
      <c r="J170" s="114">
        <v>70000</v>
      </c>
      <c r="K170" s="120"/>
    </row>
    <row r="171" spans="2:11" ht="5.25" customHeight="1" thickBot="1">
      <c r="B171" s="26"/>
      <c r="C171" s="21" t="s">
        <v>1</v>
      </c>
      <c r="D171" s="300" t="s">
        <v>1</v>
      </c>
      <c r="E171" s="301"/>
      <c r="F171" s="301"/>
      <c r="G171" s="302"/>
      <c r="H171" s="151"/>
      <c r="I171" s="151"/>
      <c r="J171" s="25"/>
      <c r="K171" s="120"/>
    </row>
    <row r="172" spans="2:11" ht="22.5" customHeight="1" thickBot="1">
      <c r="B172" s="175"/>
      <c r="C172" s="176"/>
      <c r="D172" s="291" t="s">
        <v>580</v>
      </c>
      <c r="E172" s="292"/>
      <c r="F172" s="292"/>
      <c r="G172" s="292"/>
      <c r="H172" s="292"/>
      <c r="I172" s="293"/>
      <c r="J172" s="177">
        <f>J167+J169</f>
        <v>140000</v>
      </c>
      <c r="K172" s="120"/>
    </row>
    <row r="173" spans="2:11" ht="13.5" customHeight="1">
      <c r="B173" s="32"/>
      <c r="C173" s="32"/>
      <c r="D173" s="33"/>
      <c r="E173" s="119"/>
      <c r="F173" s="119"/>
      <c r="G173" s="119"/>
      <c r="H173" s="119"/>
      <c r="I173" s="119"/>
      <c r="J173" s="55"/>
      <c r="K173" s="120"/>
    </row>
    <row r="174" spans="2:11" ht="13.5" customHeight="1">
      <c r="B174" s="32"/>
      <c r="C174" s="219" t="s">
        <v>295</v>
      </c>
      <c r="D174" s="219"/>
      <c r="E174" s="219"/>
      <c r="F174" s="219"/>
      <c r="G174" s="219"/>
      <c r="H174" s="219"/>
      <c r="I174" s="219"/>
      <c r="J174" s="219"/>
    </row>
    <row r="175" spans="2:11" ht="6.75" customHeight="1">
      <c r="C175" s="7"/>
      <c r="D175" s="241"/>
      <c r="E175" s="241"/>
      <c r="F175" s="241"/>
      <c r="G175" s="241"/>
      <c r="H175" s="241"/>
      <c r="I175" s="241"/>
      <c r="J175" s="110"/>
      <c r="K175" s="120"/>
    </row>
    <row r="176" spans="2:11" ht="13.5" customHeight="1">
      <c r="C176" s="217" t="s">
        <v>567</v>
      </c>
      <c r="D176" s="217"/>
      <c r="E176" s="217"/>
      <c r="F176" s="217"/>
      <c r="G176" s="217"/>
      <c r="H176" s="217"/>
      <c r="I176" s="217"/>
      <c r="J176" s="217"/>
      <c r="K176" s="217"/>
    </row>
    <row r="177" spans="2:11" ht="13.5" customHeight="1">
      <c r="B177" s="217" t="s">
        <v>560</v>
      </c>
      <c r="C177" s="217"/>
      <c r="D177" s="217"/>
      <c r="E177" s="217"/>
      <c r="F177" s="217"/>
      <c r="G177" s="217"/>
      <c r="H177" s="217"/>
      <c r="I177" s="217"/>
      <c r="J177" s="217"/>
      <c r="K177" s="217"/>
    </row>
    <row r="178" spans="2:11" ht="8.25" customHeight="1" thickBot="1">
      <c r="B178" s="217"/>
      <c r="C178" s="217"/>
      <c r="D178" s="217"/>
      <c r="E178" s="217"/>
      <c r="F178" s="217"/>
      <c r="G178" s="217"/>
      <c r="H178" s="217"/>
      <c r="I178" s="217"/>
      <c r="J178" s="217"/>
      <c r="K178" s="217"/>
    </row>
    <row r="179" spans="2:11" ht="22.5" customHeight="1" thickBot="1">
      <c r="B179" s="171" t="s">
        <v>179</v>
      </c>
      <c r="C179" s="178" t="s">
        <v>180</v>
      </c>
      <c r="D179" s="268" t="s">
        <v>235</v>
      </c>
      <c r="E179" s="268"/>
      <c r="F179" s="268"/>
      <c r="G179" s="268"/>
      <c r="H179" s="268"/>
      <c r="I179" s="268"/>
      <c r="J179" s="179" t="s">
        <v>182</v>
      </c>
    </row>
    <row r="180" spans="2:11" ht="18.75" customHeight="1">
      <c r="B180" s="26"/>
      <c r="C180" s="45" t="s">
        <v>183</v>
      </c>
      <c r="D180" s="234" t="s">
        <v>228</v>
      </c>
      <c r="E180" s="222"/>
      <c r="F180" s="222"/>
      <c r="G180" s="222"/>
      <c r="H180" s="222"/>
      <c r="I180" s="276"/>
      <c r="J180" s="167">
        <f>J181</f>
        <v>140000</v>
      </c>
    </row>
    <row r="181" spans="2:11" ht="13.5" customHeight="1">
      <c r="B181" s="26">
        <v>1</v>
      </c>
      <c r="C181" s="54" t="s">
        <v>231</v>
      </c>
      <c r="D181" s="236" t="s">
        <v>228</v>
      </c>
      <c r="E181" s="222"/>
      <c r="F181" s="222"/>
      <c r="G181" s="222"/>
      <c r="H181" s="222"/>
      <c r="I181" s="276"/>
      <c r="J181" s="114">
        <v>140000</v>
      </c>
    </row>
    <row r="182" spans="2:11" ht="5.25" customHeight="1" thickBot="1">
      <c r="B182" s="39"/>
      <c r="C182" s="46"/>
      <c r="D182" s="297"/>
      <c r="E182" s="298"/>
      <c r="F182" s="298"/>
      <c r="G182" s="298"/>
      <c r="H182" s="298"/>
      <c r="I182" s="299"/>
      <c r="J182" s="53"/>
    </row>
    <row r="183" spans="2:11" ht="22.5" customHeight="1" thickBot="1">
      <c r="B183" s="175"/>
      <c r="C183" s="176"/>
      <c r="D183" s="291" t="s">
        <v>579</v>
      </c>
      <c r="E183" s="292"/>
      <c r="F183" s="292"/>
      <c r="G183" s="292"/>
      <c r="H183" s="292"/>
      <c r="I183" s="293"/>
      <c r="J183" s="177">
        <f>J180</f>
        <v>140000</v>
      </c>
    </row>
    <row r="184" spans="2:11" ht="13.5" customHeight="1">
      <c r="B184" s="113"/>
      <c r="C184" s="112"/>
      <c r="D184" s="113"/>
      <c r="E184" s="144"/>
      <c r="F184" s="144"/>
      <c r="G184" s="144"/>
      <c r="H184" s="144"/>
      <c r="I184" s="144"/>
      <c r="J184" s="145"/>
    </row>
    <row r="185" spans="2:11" ht="13.5" customHeight="1">
      <c r="B185" s="113"/>
      <c r="C185" s="219" t="s">
        <v>322</v>
      </c>
      <c r="D185" s="219"/>
      <c r="E185" s="219"/>
      <c r="F185" s="219"/>
      <c r="G185" s="219"/>
      <c r="H185" s="219"/>
      <c r="I185" s="219"/>
      <c r="J185" s="219"/>
    </row>
    <row r="186" spans="2:11" ht="13.5" customHeight="1">
      <c r="B186" s="113"/>
      <c r="C186" s="112"/>
      <c r="D186" s="113"/>
      <c r="E186" s="144"/>
      <c r="F186" s="144"/>
      <c r="G186" s="144"/>
      <c r="H186" s="144"/>
      <c r="I186" s="144"/>
      <c r="J186" s="145"/>
    </row>
    <row r="187" spans="2:11" ht="13.5" customHeight="1">
      <c r="B187" s="152" t="s">
        <v>568</v>
      </c>
      <c r="C187" s="146"/>
      <c r="D187" s="146"/>
      <c r="E187" s="144"/>
      <c r="F187" s="144"/>
      <c r="G187" s="144"/>
      <c r="H187" s="144"/>
      <c r="I187" s="144"/>
      <c r="J187" s="145"/>
    </row>
    <row r="188" spans="2:11" ht="13.5" customHeight="1">
      <c r="B188" s="152"/>
      <c r="C188" s="146"/>
      <c r="D188" s="146"/>
      <c r="E188" s="144"/>
      <c r="F188" s="144"/>
      <c r="G188" s="144"/>
      <c r="H188" s="144"/>
      <c r="I188" s="144"/>
      <c r="J188" s="145"/>
    </row>
    <row r="189" spans="2:11" ht="13.5" customHeight="1">
      <c r="B189" s="12"/>
      <c r="C189" s="217" t="s">
        <v>570</v>
      </c>
      <c r="D189" s="222"/>
      <c r="E189" s="222"/>
      <c r="F189" s="222"/>
      <c r="G189" s="222"/>
      <c r="H189" s="222"/>
      <c r="I189" s="222"/>
      <c r="J189" s="222"/>
      <c r="K189" s="222"/>
    </row>
    <row r="190" spans="2:11" ht="13.5" customHeight="1">
      <c r="B190" s="217" t="s">
        <v>571</v>
      </c>
      <c r="C190" s="240"/>
      <c r="D190" s="240"/>
      <c r="E190" s="240"/>
      <c r="F190" s="240"/>
      <c r="G190" s="240"/>
      <c r="H190" s="240"/>
      <c r="I190" s="240"/>
      <c r="J190" s="240"/>
      <c r="K190" s="120"/>
    </row>
    <row r="191" spans="2:11" ht="13.5" customHeight="1" thickBot="1">
      <c r="B191" s="12"/>
      <c r="K191" s="120"/>
    </row>
    <row r="192" spans="2:11" ht="30" customHeight="1" thickBot="1">
      <c r="B192" s="171" t="s">
        <v>179</v>
      </c>
      <c r="C192" s="172" t="s">
        <v>605</v>
      </c>
      <c r="D192" s="267" t="s">
        <v>181</v>
      </c>
      <c r="E192" s="268"/>
      <c r="F192" s="268"/>
      <c r="G192" s="268"/>
      <c r="H192" s="172" t="s">
        <v>542</v>
      </c>
      <c r="I192" s="172" t="s">
        <v>543</v>
      </c>
      <c r="J192" s="174" t="s">
        <v>553</v>
      </c>
      <c r="K192" s="120"/>
    </row>
    <row r="193" spans="2:11" ht="17.25" customHeight="1">
      <c r="B193" s="140" t="s">
        <v>72</v>
      </c>
      <c r="C193" s="140" t="s">
        <v>1</v>
      </c>
      <c r="D193" s="270" t="s">
        <v>573</v>
      </c>
      <c r="E193" s="271"/>
      <c r="F193" s="271"/>
      <c r="G193" s="272"/>
      <c r="H193" s="153"/>
      <c r="I193" s="153"/>
      <c r="J193" s="167">
        <f>SUM(J194:J194)</f>
        <v>100000</v>
      </c>
      <c r="K193" s="120"/>
    </row>
    <row r="194" spans="2:11" ht="13.5" customHeight="1">
      <c r="B194" s="141" t="s">
        <v>277</v>
      </c>
      <c r="C194" s="141" t="s">
        <v>716</v>
      </c>
      <c r="D194" s="258" t="s">
        <v>383</v>
      </c>
      <c r="E194" s="259"/>
      <c r="F194" s="259"/>
      <c r="G194" s="260"/>
      <c r="H194" s="77" t="s">
        <v>698</v>
      </c>
      <c r="I194" s="77" t="s">
        <v>701</v>
      </c>
      <c r="J194" s="114">
        <v>100000</v>
      </c>
      <c r="K194" s="120"/>
    </row>
    <row r="195" spans="2:11" ht="5.25" customHeight="1" thickBot="1">
      <c r="B195" s="26"/>
      <c r="C195" s="21" t="s">
        <v>1</v>
      </c>
      <c r="D195" s="281" t="s">
        <v>1</v>
      </c>
      <c r="E195" s="282"/>
      <c r="F195" s="282"/>
      <c r="G195" s="283"/>
      <c r="H195" s="151"/>
      <c r="I195" s="151"/>
      <c r="J195" s="25"/>
      <c r="K195" s="120"/>
    </row>
    <row r="196" spans="2:11" ht="22.5" customHeight="1" thickBot="1">
      <c r="B196" s="175"/>
      <c r="C196" s="176"/>
      <c r="D196" s="291" t="s">
        <v>581</v>
      </c>
      <c r="E196" s="292"/>
      <c r="F196" s="292"/>
      <c r="G196" s="292"/>
      <c r="H196" s="292"/>
      <c r="I196" s="293"/>
      <c r="J196" s="180">
        <f>J193</f>
        <v>100000</v>
      </c>
      <c r="K196" s="120"/>
    </row>
    <row r="197" spans="2:11" ht="13.5" customHeight="1">
      <c r="B197" s="32"/>
      <c r="C197" s="32"/>
      <c r="D197" s="33"/>
      <c r="E197" s="119"/>
      <c r="F197" s="119"/>
      <c r="G197" s="119"/>
      <c r="H197" s="119"/>
      <c r="I197" s="119"/>
      <c r="J197" s="55"/>
      <c r="K197" s="120"/>
    </row>
    <row r="198" spans="2:11" ht="13.5" customHeight="1">
      <c r="B198" s="32"/>
      <c r="C198" s="219" t="s">
        <v>327</v>
      </c>
      <c r="D198" s="219"/>
      <c r="E198" s="219"/>
      <c r="F198" s="219"/>
      <c r="G198" s="219"/>
      <c r="H198" s="219"/>
      <c r="I198" s="219"/>
      <c r="J198" s="219"/>
    </row>
    <row r="199" spans="2:11" ht="13.5" customHeight="1">
      <c r="C199" s="7"/>
      <c r="D199" s="241"/>
      <c r="E199" s="241"/>
      <c r="F199" s="241"/>
      <c r="G199" s="241"/>
      <c r="H199" s="241"/>
      <c r="I199" s="241"/>
      <c r="J199" s="110"/>
      <c r="K199" s="120"/>
    </row>
    <row r="200" spans="2:11" ht="13.5" customHeight="1">
      <c r="C200" s="217" t="s">
        <v>572</v>
      </c>
      <c r="D200" s="217"/>
      <c r="E200" s="217"/>
      <c r="F200" s="217"/>
      <c r="G200" s="217"/>
      <c r="H200" s="217"/>
      <c r="I200" s="217"/>
      <c r="J200" s="217"/>
      <c r="K200" s="217"/>
    </row>
    <row r="201" spans="2:11" ht="13.5" customHeight="1">
      <c r="B201" s="217" t="s">
        <v>563</v>
      </c>
      <c r="C201" s="217"/>
      <c r="D201" s="217"/>
      <c r="E201" s="217"/>
      <c r="F201" s="217"/>
      <c r="G201" s="217"/>
      <c r="H201" s="217"/>
      <c r="I201" s="217"/>
      <c r="J201" s="217"/>
      <c r="K201" s="217"/>
    </row>
    <row r="202" spans="2:11" ht="13.5" customHeight="1" thickBot="1">
      <c r="B202" s="217"/>
      <c r="C202" s="217"/>
      <c r="D202" s="217"/>
      <c r="E202" s="217"/>
      <c r="F202" s="217"/>
      <c r="G202" s="217"/>
      <c r="H202" s="217"/>
      <c r="I202" s="217"/>
      <c r="J202" s="217"/>
      <c r="K202" s="217"/>
    </row>
    <row r="203" spans="2:11" ht="22.5" customHeight="1" thickBot="1">
      <c r="B203" s="171" t="s">
        <v>179</v>
      </c>
      <c r="C203" s="178" t="s">
        <v>180</v>
      </c>
      <c r="D203" s="268" t="s">
        <v>235</v>
      </c>
      <c r="E203" s="268"/>
      <c r="F203" s="268"/>
      <c r="G203" s="268"/>
      <c r="H203" s="268"/>
      <c r="I203" s="268"/>
      <c r="J203" s="179" t="s">
        <v>182</v>
      </c>
    </row>
    <row r="204" spans="2:11" ht="18" customHeight="1">
      <c r="B204" s="26"/>
      <c r="C204" s="45" t="s">
        <v>183</v>
      </c>
      <c r="D204" s="234" t="s">
        <v>228</v>
      </c>
      <c r="E204" s="222"/>
      <c r="F204" s="222"/>
      <c r="G204" s="222"/>
      <c r="H204" s="222"/>
      <c r="I204" s="276"/>
      <c r="J204" s="167">
        <f>J205</f>
        <v>100000</v>
      </c>
    </row>
    <row r="205" spans="2:11" ht="13.5" customHeight="1">
      <c r="B205" s="26">
        <v>1</v>
      </c>
      <c r="C205" s="54" t="s">
        <v>231</v>
      </c>
      <c r="D205" s="236" t="s">
        <v>228</v>
      </c>
      <c r="E205" s="222"/>
      <c r="F205" s="222"/>
      <c r="G205" s="222"/>
      <c r="H205" s="222"/>
      <c r="I205" s="276"/>
      <c r="J205" s="114">
        <v>100000</v>
      </c>
    </row>
    <row r="206" spans="2:11" ht="6.75" customHeight="1" thickBot="1">
      <c r="B206" s="39"/>
      <c r="C206" s="46"/>
      <c r="D206" s="264"/>
      <c r="E206" s="265"/>
      <c r="F206" s="265"/>
      <c r="G206" s="265"/>
      <c r="H206" s="265"/>
      <c r="I206" s="266"/>
      <c r="J206" s="53"/>
    </row>
    <row r="207" spans="2:11" ht="22.5" customHeight="1" thickBot="1">
      <c r="B207" s="175"/>
      <c r="C207" s="176"/>
      <c r="D207" s="291" t="s">
        <v>579</v>
      </c>
      <c r="E207" s="292"/>
      <c r="F207" s="292"/>
      <c r="G207" s="292"/>
      <c r="H207" s="292"/>
      <c r="I207" s="293"/>
      <c r="J207" s="180">
        <f>J204</f>
        <v>100000</v>
      </c>
    </row>
    <row r="208" spans="2:11" s="118" customFormat="1" ht="22.5" customHeight="1">
      <c r="B208" s="112"/>
      <c r="C208" s="112"/>
      <c r="D208" s="113"/>
      <c r="E208" s="144"/>
      <c r="F208" s="144"/>
      <c r="G208" s="144"/>
      <c r="H208" s="144"/>
      <c r="I208" s="144"/>
      <c r="J208" s="145"/>
    </row>
    <row r="209" spans="2:11" s="118" customFormat="1" ht="22.5" customHeight="1">
      <c r="B209" s="112"/>
      <c r="C209" s="112"/>
      <c r="D209" s="113"/>
      <c r="E209" s="144"/>
      <c r="F209" s="144"/>
      <c r="G209" s="144"/>
      <c r="H209" s="144"/>
      <c r="I209" s="144"/>
      <c r="J209" s="145"/>
    </row>
    <row r="210" spans="2:11" ht="13.5" customHeight="1">
      <c r="B210" s="113"/>
      <c r="C210" s="112"/>
      <c r="D210" s="113"/>
      <c r="E210" s="144"/>
      <c r="F210" s="144"/>
      <c r="G210" s="144"/>
      <c r="H210" s="144"/>
      <c r="I210" s="144"/>
      <c r="J210" s="145"/>
    </row>
    <row r="211" spans="2:11" ht="13.5" customHeight="1">
      <c r="B211" s="113"/>
      <c r="C211" s="219" t="s">
        <v>329</v>
      </c>
      <c r="D211" s="219"/>
      <c r="E211" s="219"/>
      <c r="F211" s="219"/>
      <c r="G211" s="219"/>
      <c r="H211" s="219"/>
      <c r="I211" s="219"/>
      <c r="J211" s="219"/>
    </row>
    <row r="212" spans="2:11" ht="13.5" customHeight="1">
      <c r="B212" s="113"/>
      <c r="C212" s="112"/>
      <c r="D212" s="113"/>
      <c r="E212" s="144"/>
      <c r="F212" s="144"/>
      <c r="G212" s="144"/>
      <c r="H212" s="144"/>
      <c r="I212" s="144"/>
      <c r="J212" s="145"/>
    </row>
    <row r="213" spans="2:11" ht="13.5" customHeight="1">
      <c r="B213" s="152" t="s">
        <v>574</v>
      </c>
      <c r="C213" s="112"/>
      <c r="D213" s="113"/>
      <c r="E213" s="144"/>
      <c r="F213" s="144"/>
      <c r="G213" s="144"/>
      <c r="H213" s="144"/>
      <c r="I213" s="144"/>
      <c r="J213" s="145"/>
    </row>
    <row r="214" spans="2:11" ht="13.5" customHeight="1">
      <c r="B214" s="113"/>
      <c r="C214" s="112"/>
      <c r="D214" s="113"/>
      <c r="E214" s="144"/>
      <c r="F214" s="144"/>
      <c r="G214" s="144"/>
      <c r="H214" s="144"/>
      <c r="I214" s="144"/>
      <c r="J214" s="145"/>
    </row>
    <row r="215" spans="2:11" ht="13.5" customHeight="1">
      <c r="B215" s="12"/>
      <c r="C215" s="217" t="s">
        <v>576</v>
      </c>
      <c r="D215" s="222"/>
      <c r="E215" s="222"/>
      <c r="F215" s="222"/>
      <c r="G215" s="222"/>
      <c r="H215" s="222"/>
      <c r="I215" s="222"/>
      <c r="J215" s="222"/>
      <c r="K215" s="222"/>
    </row>
    <row r="216" spans="2:11" ht="13.5" customHeight="1">
      <c r="B216" s="217" t="s">
        <v>575</v>
      </c>
      <c r="C216" s="240"/>
      <c r="D216" s="240"/>
      <c r="E216" s="240"/>
      <c r="F216" s="240"/>
      <c r="G216" s="240"/>
      <c r="H216" s="240"/>
      <c r="I216" s="240"/>
      <c r="J216" s="240"/>
      <c r="K216" s="120"/>
    </row>
    <row r="217" spans="2:11" ht="6.75" customHeight="1" thickBot="1">
      <c r="B217" s="12"/>
      <c r="K217" s="120"/>
    </row>
    <row r="218" spans="2:11" ht="31.5" customHeight="1" thickBot="1">
      <c r="B218" s="171" t="s">
        <v>179</v>
      </c>
      <c r="C218" s="172" t="s">
        <v>605</v>
      </c>
      <c r="D218" s="267" t="s">
        <v>181</v>
      </c>
      <c r="E218" s="268"/>
      <c r="F218" s="268"/>
      <c r="G218" s="268"/>
      <c r="H218" s="172" t="s">
        <v>542</v>
      </c>
      <c r="I218" s="172" t="s">
        <v>543</v>
      </c>
      <c r="J218" s="174" t="s">
        <v>553</v>
      </c>
      <c r="K218" s="120"/>
    </row>
    <row r="219" spans="2:11" ht="22.5" customHeight="1">
      <c r="B219" s="148" t="s">
        <v>79</v>
      </c>
      <c r="C219" s="148" t="s">
        <v>1</v>
      </c>
      <c r="D219" s="270" t="s">
        <v>582</v>
      </c>
      <c r="E219" s="271"/>
      <c r="F219" s="271"/>
      <c r="G219" s="271"/>
      <c r="H219" s="149" t="s">
        <v>1</v>
      </c>
      <c r="I219" s="149"/>
      <c r="J219" s="168">
        <f>SUM(J220:J220)</f>
        <v>15000</v>
      </c>
      <c r="K219" s="120"/>
    </row>
    <row r="220" spans="2:11" ht="13.5" customHeight="1">
      <c r="B220" s="141" t="s">
        <v>577</v>
      </c>
      <c r="C220" s="141" t="s">
        <v>721</v>
      </c>
      <c r="D220" s="258" t="s">
        <v>709</v>
      </c>
      <c r="E220" s="259"/>
      <c r="F220" s="259"/>
      <c r="G220" s="259"/>
      <c r="H220" s="77" t="s">
        <v>698</v>
      </c>
      <c r="I220" s="77" t="s">
        <v>701</v>
      </c>
      <c r="J220" s="84">
        <v>15000</v>
      </c>
      <c r="K220" s="120"/>
    </row>
    <row r="221" spans="2:11" ht="18" customHeight="1">
      <c r="B221" s="140" t="s">
        <v>80</v>
      </c>
      <c r="C221" s="140" t="s">
        <v>1</v>
      </c>
      <c r="D221" s="273" t="s">
        <v>583</v>
      </c>
      <c r="E221" s="274"/>
      <c r="F221" s="274"/>
      <c r="G221" s="275"/>
      <c r="H221" s="150"/>
      <c r="I221" s="150"/>
      <c r="J221" s="167">
        <f>SUM(J222:J222)</f>
        <v>50000</v>
      </c>
      <c r="K221" s="120"/>
    </row>
    <row r="222" spans="2:11" ht="13.5" customHeight="1">
      <c r="B222" s="141" t="s">
        <v>584</v>
      </c>
      <c r="C222" s="141" t="s">
        <v>721</v>
      </c>
      <c r="D222" s="258" t="s">
        <v>383</v>
      </c>
      <c r="E222" s="259"/>
      <c r="F222" s="259"/>
      <c r="G222" s="260"/>
      <c r="H222" s="77" t="s">
        <v>698</v>
      </c>
      <c r="I222" s="77" t="s">
        <v>701</v>
      </c>
      <c r="J222" s="114">
        <v>50000</v>
      </c>
      <c r="K222" s="120"/>
    </row>
    <row r="223" spans="2:11" ht="5.25" customHeight="1" thickBot="1">
      <c r="B223" s="26"/>
      <c r="C223" s="21" t="s">
        <v>1</v>
      </c>
      <c r="D223" s="281" t="s">
        <v>1</v>
      </c>
      <c r="E223" s="282"/>
      <c r="F223" s="282"/>
      <c r="G223" s="283"/>
      <c r="H223" s="151"/>
      <c r="I223" s="151"/>
      <c r="J223" s="25"/>
      <c r="K223" s="120"/>
    </row>
    <row r="224" spans="2:11" ht="22.5" customHeight="1" thickBot="1">
      <c r="B224" s="175"/>
      <c r="C224" s="176"/>
      <c r="D224" s="291" t="s">
        <v>586</v>
      </c>
      <c r="E224" s="292"/>
      <c r="F224" s="292"/>
      <c r="G224" s="292"/>
      <c r="H224" s="292"/>
      <c r="I224" s="293"/>
      <c r="J224" s="177">
        <f>J219+J221</f>
        <v>65000</v>
      </c>
      <c r="K224" s="120"/>
    </row>
    <row r="225" spans="2:11" ht="13.5" customHeight="1">
      <c r="B225" s="32"/>
      <c r="C225" s="32"/>
      <c r="D225" s="33"/>
      <c r="E225" s="119"/>
      <c r="F225" s="119"/>
      <c r="G225" s="119"/>
      <c r="H225" s="119"/>
      <c r="I225" s="119"/>
      <c r="J225" s="55"/>
      <c r="K225" s="120"/>
    </row>
    <row r="226" spans="2:11" ht="13.5" customHeight="1">
      <c r="B226" s="32"/>
      <c r="C226" s="219" t="s">
        <v>336</v>
      </c>
      <c r="D226" s="219"/>
      <c r="E226" s="219"/>
      <c r="F226" s="219"/>
      <c r="G226" s="219"/>
      <c r="H226" s="219"/>
      <c r="I226" s="219"/>
      <c r="J226" s="219"/>
    </row>
    <row r="227" spans="2:11" ht="13.5" customHeight="1">
      <c r="C227" s="7"/>
      <c r="D227" s="241"/>
      <c r="E227" s="241"/>
      <c r="F227" s="241"/>
      <c r="G227" s="241"/>
      <c r="H227" s="241"/>
      <c r="I227" s="241"/>
      <c r="J227" s="110"/>
      <c r="K227" s="120"/>
    </row>
    <row r="228" spans="2:11" ht="13.5" customHeight="1">
      <c r="C228" s="217" t="s">
        <v>628</v>
      </c>
      <c r="D228" s="217"/>
      <c r="E228" s="217"/>
      <c r="F228" s="217"/>
      <c r="G228" s="217"/>
      <c r="H228" s="217"/>
      <c r="I228" s="217"/>
      <c r="J228" s="217"/>
      <c r="K228" s="217"/>
    </row>
    <row r="229" spans="2:11" ht="13.5" customHeight="1">
      <c r="B229" s="217" t="s">
        <v>563</v>
      </c>
      <c r="C229" s="217"/>
      <c r="D229" s="217"/>
      <c r="E229" s="217"/>
      <c r="F229" s="217"/>
      <c r="G229" s="217"/>
      <c r="H229" s="217"/>
      <c r="I229" s="217"/>
      <c r="J229" s="217"/>
      <c r="K229" s="217"/>
    </row>
    <row r="230" spans="2:11" ht="13.5" customHeight="1" thickBot="1">
      <c r="B230" s="217"/>
      <c r="C230" s="217"/>
      <c r="D230" s="217"/>
      <c r="E230" s="217"/>
      <c r="F230" s="217"/>
      <c r="G230" s="217"/>
      <c r="H230" s="217"/>
      <c r="I230" s="217"/>
      <c r="J230" s="217"/>
      <c r="K230" s="217"/>
    </row>
    <row r="231" spans="2:11" ht="22.5" customHeight="1" thickBot="1">
      <c r="B231" s="171" t="s">
        <v>179</v>
      </c>
      <c r="C231" s="178" t="s">
        <v>180</v>
      </c>
      <c r="D231" s="268" t="s">
        <v>235</v>
      </c>
      <c r="E231" s="268"/>
      <c r="F231" s="268"/>
      <c r="G231" s="268"/>
      <c r="H231" s="268"/>
      <c r="I231" s="268"/>
      <c r="J231" s="179" t="s">
        <v>182</v>
      </c>
    </row>
    <row r="232" spans="2:11" ht="19.5" customHeight="1">
      <c r="B232" s="26"/>
      <c r="C232" s="44" t="s">
        <v>183</v>
      </c>
      <c r="D232" s="243" t="s">
        <v>227</v>
      </c>
      <c r="E232" s="294"/>
      <c r="F232" s="294"/>
      <c r="G232" s="294"/>
      <c r="H232" s="294"/>
      <c r="I232" s="295"/>
      <c r="J232" s="167">
        <f>J233</f>
        <v>15000</v>
      </c>
    </row>
    <row r="233" spans="2:11" ht="13.5" customHeight="1">
      <c r="B233" s="26">
        <v>1</v>
      </c>
      <c r="C233" s="54" t="s">
        <v>231</v>
      </c>
      <c r="D233" s="236" t="s">
        <v>227</v>
      </c>
      <c r="E233" s="222"/>
      <c r="F233" s="222"/>
      <c r="G233" s="222"/>
      <c r="H233" s="222"/>
      <c r="I233" s="276"/>
      <c r="J233" s="114">
        <v>15000</v>
      </c>
    </row>
    <row r="234" spans="2:11" ht="17.25" customHeight="1">
      <c r="B234" s="26"/>
      <c r="C234" s="45" t="s">
        <v>186</v>
      </c>
      <c r="D234" s="234" t="s">
        <v>228</v>
      </c>
      <c r="E234" s="222"/>
      <c r="F234" s="222"/>
      <c r="G234" s="222"/>
      <c r="H234" s="222"/>
      <c r="I234" s="276"/>
      <c r="J234" s="167">
        <f>J235</f>
        <v>50000</v>
      </c>
    </row>
    <row r="235" spans="2:11" ht="13.5" customHeight="1">
      <c r="B235" s="26">
        <v>2</v>
      </c>
      <c r="C235" s="54" t="s">
        <v>62</v>
      </c>
      <c r="D235" s="236" t="s">
        <v>228</v>
      </c>
      <c r="E235" s="222"/>
      <c r="F235" s="222"/>
      <c r="G235" s="222"/>
      <c r="H235" s="222"/>
      <c r="I235" s="276"/>
      <c r="J235" s="114">
        <v>50000</v>
      </c>
    </row>
    <row r="236" spans="2:11" ht="13.5" customHeight="1" thickBot="1">
      <c r="B236" s="39"/>
      <c r="C236" s="46"/>
      <c r="D236" s="264"/>
      <c r="E236" s="265"/>
      <c r="F236" s="265"/>
      <c r="G236" s="265"/>
      <c r="H236" s="265"/>
      <c r="I236" s="266"/>
      <c r="J236" s="53"/>
    </row>
    <row r="237" spans="2:11" ht="21.75" customHeight="1" thickBot="1">
      <c r="B237" s="175"/>
      <c r="C237" s="176"/>
      <c r="D237" s="291" t="s">
        <v>579</v>
      </c>
      <c r="E237" s="292"/>
      <c r="F237" s="292"/>
      <c r="G237" s="292"/>
      <c r="H237" s="292"/>
      <c r="I237" s="293"/>
      <c r="J237" s="177">
        <f>J232+J234</f>
        <v>65000</v>
      </c>
    </row>
    <row r="238" spans="2:11" ht="13.5" customHeight="1">
      <c r="B238" s="113"/>
      <c r="C238" s="112"/>
      <c r="D238" s="113"/>
      <c r="E238" s="144"/>
      <c r="F238" s="144"/>
      <c r="G238" s="144"/>
      <c r="H238" s="144"/>
      <c r="I238" s="144"/>
      <c r="J238" s="145"/>
    </row>
    <row r="239" spans="2:11" ht="13.5" customHeight="1">
      <c r="B239" s="113"/>
      <c r="C239" s="219" t="s">
        <v>585</v>
      </c>
      <c r="D239" s="219"/>
      <c r="E239" s="219"/>
      <c r="F239" s="219"/>
      <c r="G239" s="219"/>
      <c r="H239" s="219"/>
      <c r="I239" s="219"/>
      <c r="J239" s="219"/>
    </row>
    <row r="240" spans="2:11" ht="13.5" customHeight="1">
      <c r="B240" s="113"/>
      <c r="C240" s="112"/>
      <c r="D240" s="113"/>
      <c r="E240" s="144"/>
      <c r="F240" s="144"/>
      <c r="G240" s="144"/>
      <c r="H240" s="144"/>
      <c r="I240" s="144"/>
      <c r="J240" s="145"/>
    </row>
    <row r="241" spans="2:11" ht="13.5" customHeight="1">
      <c r="B241" s="152" t="s">
        <v>587</v>
      </c>
      <c r="C241" s="112"/>
      <c r="D241" s="113"/>
      <c r="E241" s="144"/>
      <c r="F241" s="144"/>
      <c r="G241" s="144"/>
      <c r="H241" s="144"/>
      <c r="I241" s="144"/>
      <c r="J241" s="145"/>
    </row>
    <row r="242" spans="2:11" ht="13.5" customHeight="1">
      <c r="B242" s="152"/>
      <c r="C242" s="112"/>
      <c r="D242" s="113"/>
      <c r="E242" s="144"/>
      <c r="F242" s="144"/>
      <c r="G242" s="144"/>
      <c r="H242" s="144"/>
      <c r="I242" s="144"/>
      <c r="J242" s="145"/>
    </row>
    <row r="243" spans="2:11" ht="13.5" customHeight="1">
      <c r="B243" s="12"/>
      <c r="C243" s="217" t="s">
        <v>588</v>
      </c>
      <c r="D243" s="222"/>
      <c r="E243" s="222"/>
      <c r="F243" s="222"/>
      <c r="G243" s="222"/>
      <c r="H243" s="222"/>
      <c r="I243" s="222"/>
      <c r="J243" s="222"/>
      <c r="K243" s="222"/>
    </row>
    <row r="244" spans="2:11" ht="12.75" customHeight="1">
      <c r="B244" s="217" t="s">
        <v>575</v>
      </c>
      <c r="C244" s="240"/>
      <c r="D244" s="240"/>
      <c r="E244" s="240"/>
      <c r="F244" s="240"/>
      <c r="G244" s="240"/>
      <c r="H244" s="240"/>
      <c r="I244" s="240"/>
      <c r="J244" s="240"/>
      <c r="K244" s="120"/>
    </row>
    <row r="245" spans="2:11" ht="9" customHeight="1" thickBot="1">
      <c r="B245" s="12"/>
      <c r="K245" s="120"/>
    </row>
    <row r="246" spans="2:11" ht="30" customHeight="1" thickBot="1">
      <c r="B246" s="171" t="s">
        <v>179</v>
      </c>
      <c r="C246" s="172" t="s">
        <v>605</v>
      </c>
      <c r="D246" s="267" t="s">
        <v>181</v>
      </c>
      <c r="E246" s="268"/>
      <c r="F246" s="268"/>
      <c r="G246" s="268"/>
      <c r="H246" s="172" t="s">
        <v>542</v>
      </c>
      <c r="I246" s="172" t="s">
        <v>543</v>
      </c>
      <c r="J246" s="174" t="s">
        <v>553</v>
      </c>
      <c r="K246" s="120"/>
    </row>
    <row r="247" spans="2:11" ht="19.5" customHeight="1">
      <c r="B247" s="140" t="s">
        <v>85</v>
      </c>
      <c r="C247" s="140" t="s">
        <v>1</v>
      </c>
      <c r="D247" s="273" t="s">
        <v>209</v>
      </c>
      <c r="E247" s="274"/>
      <c r="F247" s="274"/>
      <c r="G247" s="274"/>
      <c r="H247" s="153" t="s">
        <v>1</v>
      </c>
      <c r="I247" s="153"/>
      <c r="J247" s="167">
        <f>SUM(J248:J248)</f>
        <v>100000</v>
      </c>
      <c r="K247" s="120"/>
    </row>
    <row r="248" spans="2:11" ht="13.5" customHeight="1">
      <c r="B248" s="141" t="s">
        <v>590</v>
      </c>
      <c r="C248" s="141" t="s">
        <v>610</v>
      </c>
      <c r="D248" s="258" t="s">
        <v>709</v>
      </c>
      <c r="E248" s="259"/>
      <c r="F248" s="259"/>
      <c r="G248" s="259"/>
      <c r="H248" s="77" t="s">
        <v>698</v>
      </c>
      <c r="I248" s="77" t="s">
        <v>701</v>
      </c>
      <c r="J248" s="84">
        <v>100000</v>
      </c>
      <c r="K248" s="120"/>
    </row>
    <row r="249" spans="2:11" ht="18.75" customHeight="1">
      <c r="B249" s="140" t="s">
        <v>86</v>
      </c>
      <c r="C249" s="140" t="s">
        <v>1</v>
      </c>
      <c r="D249" s="273" t="s">
        <v>589</v>
      </c>
      <c r="E249" s="274"/>
      <c r="F249" s="274"/>
      <c r="G249" s="275"/>
      <c r="H249" s="150"/>
      <c r="I249" s="150"/>
      <c r="J249" s="167">
        <f>SUM(J250:J250)</f>
        <v>300000</v>
      </c>
      <c r="K249" s="120"/>
    </row>
    <row r="250" spans="2:11" ht="13.5" customHeight="1">
      <c r="B250" s="141" t="s">
        <v>591</v>
      </c>
      <c r="C250" s="141" t="s">
        <v>610</v>
      </c>
      <c r="D250" s="258" t="s">
        <v>383</v>
      </c>
      <c r="E250" s="259"/>
      <c r="F250" s="259"/>
      <c r="G250" s="260"/>
      <c r="H250" s="77" t="s">
        <v>698</v>
      </c>
      <c r="I250" s="77" t="s">
        <v>701</v>
      </c>
      <c r="J250" s="114">
        <v>300000</v>
      </c>
      <c r="K250" s="120"/>
    </row>
    <row r="251" spans="2:11" ht="6.75" customHeight="1" thickBot="1">
      <c r="B251" s="26"/>
      <c r="C251" s="21" t="s">
        <v>1</v>
      </c>
      <c r="D251" s="281" t="s">
        <v>1</v>
      </c>
      <c r="E251" s="282"/>
      <c r="F251" s="282"/>
      <c r="G251" s="283"/>
      <c r="H251" s="151"/>
      <c r="I251" s="151"/>
      <c r="J251" s="25"/>
      <c r="K251" s="120"/>
    </row>
    <row r="252" spans="2:11" ht="22.5" customHeight="1" thickBot="1">
      <c r="B252" s="175"/>
      <c r="C252" s="176"/>
      <c r="D252" s="291" t="s">
        <v>592</v>
      </c>
      <c r="E252" s="292"/>
      <c r="F252" s="292"/>
      <c r="G252" s="292"/>
      <c r="H252" s="292"/>
      <c r="I252" s="293"/>
      <c r="J252" s="177">
        <f>J247+J249</f>
        <v>400000</v>
      </c>
      <c r="K252" s="120"/>
    </row>
    <row r="253" spans="2:11" s="118" customFormat="1" ht="22.5" customHeight="1">
      <c r="B253" s="112"/>
      <c r="C253" s="112"/>
      <c r="D253" s="113"/>
      <c r="E253" s="144"/>
      <c r="F253" s="144"/>
      <c r="G253" s="144"/>
      <c r="H253" s="144"/>
      <c r="I253" s="144"/>
      <c r="J253" s="145"/>
      <c r="K253" s="154"/>
    </row>
    <row r="254" spans="2:11" s="118" customFormat="1" ht="22.5" customHeight="1">
      <c r="B254" s="112"/>
      <c r="C254" s="112"/>
      <c r="D254" s="113"/>
      <c r="E254" s="144"/>
      <c r="F254" s="144"/>
      <c r="G254" s="144"/>
      <c r="H254" s="144"/>
      <c r="I254" s="144"/>
      <c r="J254" s="145"/>
      <c r="K254" s="154"/>
    </row>
    <row r="255" spans="2:11" ht="13.5" customHeight="1">
      <c r="B255" s="32"/>
      <c r="C255" s="32"/>
      <c r="D255" s="33"/>
      <c r="E255" s="119"/>
      <c r="F255" s="119"/>
      <c r="G255" s="119"/>
      <c r="H255" s="119"/>
      <c r="I255" s="119"/>
      <c r="J255" s="55"/>
      <c r="K255" s="120"/>
    </row>
    <row r="256" spans="2:11" ht="13.5" customHeight="1">
      <c r="B256" s="32"/>
      <c r="C256" s="219" t="s">
        <v>593</v>
      </c>
      <c r="D256" s="219"/>
      <c r="E256" s="219"/>
      <c r="F256" s="219"/>
      <c r="G256" s="219"/>
      <c r="H256" s="219"/>
      <c r="I256" s="219"/>
      <c r="J256" s="219"/>
    </row>
    <row r="257" spans="2:11" ht="13.5" customHeight="1">
      <c r="C257" s="7"/>
      <c r="D257" s="241"/>
      <c r="E257" s="241"/>
      <c r="F257" s="241"/>
      <c r="G257" s="241"/>
      <c r="H257" s="241"/>
      <c r="I257" s="241"/>
      <c r="J257" s="110"/>
      <c r="K257" s="120"/>
    </row>
    <row r="258" spans="2:11" ht="13.5" customHeight="1">
      <c r="C258" s="217" t="s">
        <v>627</v>
      </c>
      <c r="D258" s="217"/>
      <c r="E258" s="217"/>
      <c r="F258" s="217"/>
      <c r="G258" s="217"/>
      <c r="H258" s="217"/>
      <c r="I258" s="217"/>
      <c r="J258" s="217"/>
      <c r="K258" s="217"/>
    </row>
    <row r="259" spans="2:11" ht="13.5" customHeight="1">
      <c r="B259" s="217" t="s">
        <v>563</v>
      </c>
      <c r="C259" s="217"/>
      <c r="D259" s="217"/>
      <c r="E259" s="217"/>
      <c r="F259" s="217"/>
      <c r="G259" s="217"/>
      <c r="H259" s="217"/>
      <c r="I259" s="217"/>
      <c r="J259" s="217"/>
      <c r="K259" s="217"/>
    </row>
    <row r="260" spans="2:11" ht="13.5" customHeight="1" thickBot="1">
      <c r="B260" s="217"/>
      <c r="C260" s="217"/>
      <c r="D260" s="217"/>
      <c r="E260" s="217"/>
      <c r="F260" s="217"/>
      <c r="G260" s="217"/>
      <c r="H260" s="217"/>
      <c r="I260" s="217"/>
      <c r="J260" s="217"/>
      <c r="K260" s="217"/>
    </row>
    <row r="261" spans="2:11" ht="22.5" customHeight="1" thickBot="1">
      <c r="B261" s="171" t="s">
        <v>179</v>
      </c>
      <c r="C261" s="178" t="s">
        <v>180</v>
      </c>
      <c r="D261" s="268" t="s">
        <v>235</v>
      </c>
      <c r="E261" s="268"/>
      <c r="F261" s="268"/>
      <c r="G261" s="268"/>
      <c r="H261" s="268"/>
      <c r="I261" s="268"/>
      <c r="J261" s="179" t="s">
        <v>182</v>
      </c>
    </row>
    <row r="262" spans="2:11" ht="18" customHeight="1">
      <c r="B262" s="26"/>
      <c r="C262" s="44" t="s">
        <v>183</v>
      </c>
      <c r="D262" s="243" t="s">
        <v>227</v>
      </c>
      <c r="E262" s="294"/>
      <c r="F262" s="294"/>
      <c r="G262" s="294"/>
      <c r="H262" s="294"/>
      <c r="I262" s="295"/>
      <c r="J262" s="167">
        <f>J263</f>
        <v>50000</v>
      </c>
    </row>
    <row r="263" spans="2:11" ht="13.5" customHeight="1">
      <c r="B263" s="26">
        <v>1</v>
      </c>
      <c r="C263" s="54" t="s">
        <v>231</v>
      </c>
      <c r="D263" s="236" t="s">
        <v>227</v>
      </c>
      <c r="E263" s="222"/>
      <c r="F263" s="222"/>
      <c r="G263" s="222"/>
      <c r="H263" s="222"/>
      <c r="I263" s="276"/>
      <c r="J263" s="114">
        <v>50000</v>
      </c>
    </row>
    <row r="264" spans="2:11" ht="18.75" customHeight="1">
      <c r="B264" s="26"/>
      <c r="C264" s="45" t="s">
        <v>186</v>
      </c>
      <c r="D264" s="234" t="s">
        <v>228</v>
      </c>
      <c r="E264" s="222"/>
      <c r="F264" s="222"/>
      <c r="G264" s="222"/>
      <c r="H264" s="222"/>
      <c r="I264" s="276"/>
      <c r="J264" s="167">
        <f>J265</f>
        <v>50000</v>
      </c>
    </row>
    <row r="265" spans="2:11" ht="13.5" customHeight="1">
      <c r="B265" s="26">
        <v>2</v>
      </c>
      <c r="C265" s="54" t="s">
        <v>62</v>
      </c>
      <c r="D265" s="236" t="s">
        <v>228</v>
      </c>
      <c r="E265" s="222"/>
      <c r="F265" s="222"/>
      <c r="G265" s="222"/>
      <c r="H265" s="222"/>
      <c r="I265" s="276"/>
      <c r="J265" s="114">
        <v>50000</v>
      </c>
    </row>
    <row r="266" spans="2:11" ht="17.25" customHeight="1">
      <c r="B266" s="26"/>
      <c r="C266" s="45" t="s">
        <v>184</v>
      </c>
      <c r="D266" s="234" t="s">
        <v>230</v>
      </c>
      <c r="E266" s="222"/>
      <c r="F266" s="222"/>
      <c r="G266" s="222"/>
      <c r="H266" s="222"/>
      <c r="I266" s="276"/>
      <c r="J266" s="167">
        <f>SUM(J267:J268)</f>
        <v>300000</v>
      </c>
    </row>
    <row r="267" spans="2:11" ht="13.5" customHeight="1">
      <c r="B267" s="26">
        <v>3</v>
      </c>
      <c r="C267" s="54" t="s">
        <v>72</v>
      </c>
      <c r="D267" s="236" t="s">
        <v>386</v>
      </c>
      <c r="E267" s="222"/>
      <c r="F267" s="222"/>
      <c r="G267" s="222"/>
      <c r="H267" s="222"/>
      <c r="I267" s="276"/>
      <c r="J267" s="115">
        <v>100000</v>
      </c>
    </row>
    <row r="268" spans="2:11" ht="13.5" customHeight="1">
      <c r="B268" s="26">
        <v>4</v>
      </c>
      <c r="C268" s="54" t="s">
        <v>73</v>
      </c>
      <c r="D268" s="236" t="s">
        <v>271</v>
      </c>
      <c r="E268" s="222"/>
      <c r="F268" s="222"/>
      <c r="G268" s="222"/>
      <c r="H268" s="222"/>
      <c r="I268" s="276"/>
      <c r="J268" s="115">
        <v>200000</v>
      </c>
    </row>
    <row r="269" spans="2:11" ht="6" customHeight="1" thickBot="1">
      <c r="B269" s="39"/>
      <c r="C269" s="46"/>
      <c r="D269" s="297"/>
      <c r="E269" s="298"/>
      <c r="F269" s="298"/>
      <c r="G269" s="298"/>
      <c r="H269" s="298"/>
      <c r="I269" s="299"/>
      <c r="J269" s="53"/>
    </row>
    <row r="270" spans="2:11" ht="22.5" customHeight="1" thickBot="1">
      <c r="B270" s="175"/>
      <c r="C270" s="176"/>
      <c r="D270" s="291" t="s">
        <v>579</v>
      </c>
      <c r="E270" s="292"/>
      <c r="F270" s="292"/>
      <c r="G270" s="292"/>
      <c r="H270" s="292"/>
      <c r="I270" s="293"/>
      <c r="J270" s="177">
        <f>J262+J264+J266</f>
        <v>400000</v>
      </c>
    </row>
    <row r="271" spans="2:11" ht="13.5" customHeight="1">
      <c r="B271" s="113"/>
      <c r="C271" s="112"/>
      <c r="D271" s="113"/>
      <c r="E271" s="144"/>
      <c r="F271" s="144"/>
      <c r="G271" s="144"/>
      <c r="H271" s="144"/>
      <c r="I271" s="144"/>
      <c r="J271" s="145"/>
    </row>
    <row r="272" spans="2:11" ht="13.5" customHeight="1">
      <c r="B272" s="113"/>
      <c r="C272" s="219" t="s">
        <v>594</v>
      </c>
      <c r="D272" s="219"/>
      <c r="E272" s="219"/>
      <c r="F272" s="219"/>
      <c r="G272" s="219"/>
      <c r="H272" s="219"/>
      <c r="I272" s="219"/>
      <c r="J272" s="219"/>
    </row>
    <row r="273" spans="2:11" ht="13.5" customHeight="1">
      <c r="B273" s="152"/>
      <c r="C273" s="112"/>
      <c r="D273" s="113"/>
      <c r="E273" s="144"/>
      <c r="F273" s="144"/>
      <c r="G273" s="144"/>
      <c r="H273" s="144"/>
      <c r="I273" s="144"/>
      <c r="J273" s="145"/>
    </row>
    <row r="274" spans="2:11" ht="13.5" customHeight="1">
      <c r="B274" s="152" t="s">
        <v>595</v>
      </c>
      <c r="C274" s="112"/>
      <c r="D274" s="113"/>
      <c r="E274" s="144"/>
      <c r="F274" s="144"/>
      <c r="G274" s="144"/>
      <c r="H274" s="144"/>
      <c r="I274" s="144"/>
      <c r="J274" s="145"/>
    </row>
    <row r="275" spans="2:11" ht="13.5" customHeight="1">
      <c r="B275" s="152"/>
      <c r="C275" s="112"/>
      <c r="D275" s="113"/>
      <c r="E275" s="144"/>
      <c r="F275" s="144"/>
      <c r="G275" s="144"/>
      <c r="H275" s="144"/>
      <c r="I275" s="144"/>
      <c r="J275" s="145"/>
    </row>
    <row r="276" spans="2:11" ht="13.5" customHeight="1">
      <c r="B276" s="12"/>
      <c r="C276" s="217" t="s">
        <v>596</v>
      </c>
      <c r="D276" s="222"/>
      <c r="E276" s="222"/>
      <c r="F276" s="222"/>
      <c r="G276" s="222"/>
      <c r="H276" s="222"/>
      <c r="I276" s="222"/>
      <c r="J276" s="222"/>
      <c r="K276" s="222"/>
    </row>
    <row r="277" spans="2:11" ht="13.5" customHeight="1">
      <c r="B277" s="217" t="s">
        <v>597</v>
      </c>
      <c r="C277" s="240"/>
      <c r="D277" s="240"/>
      <c r="E277" s="240"/>
      <c r="F277" s="240"/>
      <c r="G277" s="240"/>
      <c r="H277" s="240"/>
      <c r="I277" s="240"/>
      <c r="J277" s="240"/>
      <c r="K277" s="120"/>
    </row>
    <row r="278" spans="2:11" ht="9" customHeight="1" thickBot="1">
      <c r="B278" s="12"/>
      <c r="J278" s="8"/>
      <c r="K278" s="120"/>
    </row>
    <row r="279" spans="2:11" ht="30" customHeight="1" thickBot="1">
      <c r="B279" s="171" t="s">
        <v>179</v>
      </c>
      <c r="C279" s="172" t="s">
        <v>605</v>
      </c>
      <c r="D279" s="267" t="s">
        <v>181</v>
      </c>
      <c r="E279" s="268"/>
      <c r="F279" s="268"/>
      <c r="G279" s="268"/>
      <c r="H279" s="172" t="s">
        <v>542</v>
      </c>
      <c r="I279" s="172" t="s">
        <v>543</v>
      </c>
      <c r="J279" s="174" t="s">
        <v>553</v>
      </c>
      <c r="K279" s="63" t="s">
        <v>1</v>
      </c>
    </row>
    <row r="280" spans="2:11" ht="19.5" customHeight="1">
      <c r="B280" s="140" t="s">
        <v>598</v>
      </c>
      <c r="C280" s="140" t="s">
        <v>1</v>
      </c>
      <c r="D280" s="273" t="s">
        <v>601</v>
      </c>
      <c r="E280" s="279"/>
      <c r="F280" s="279"/>
      <c r="G280" s="279"/>
      <c r="H280" s="75"/>
      <c r="I280" s="75"/>
      <c r="J280" s="169">
        <f>J281+J282</f>
        <v>550000</v>
      </c>
      <c r="K280" s="63"/>
    </row>
    <row r="281" spans="2:11" ht="15.75" customHeight="1">
      <c r="B281" s="155" t="s">
        <v>599</v>
      </c>
      <c r="C281" s="155" t="s">
        <v>606</v>
      </c>
      <c r="D281" s="236" t="s">
        <v>383</v>
      </c>
      <c r="E281" s="241"/>
      <c r="F281" s="241"/>
      <c r="G281" s="241"/>
      <c r="H281" s="77" t="s">
        <v>698</v>
      </c>
      <c r="I281" s="77" t="s">
        <v>701</v>
      </c>
      <c r="J281" s="116">
        <v>450000</v>
      </c>
      <c r="K281" s="63"/>
    </row>
    <row r="282" spans="2:11" ht="15.75" customHeight="1">
      <c r="B282" s="155" t="s">
        <v>717</v>
      </c>
      <c r="C282" s="155" t="s">
        <v>606</v>
      </c>
      <c r="D282" s="258" t="s">
        <v>363</v>
      </c>
      <c r="E282" s="259"/>
      <c r="F282" s="259"/>
      <c r="G282" s="260"/>
      <c r="H282" s="77" t="s">
        <v>698</v>
      </c>
      <c r="I282" s="77" t="s">
        <v>701</v>
      </c>
      <c r="J282" s="116">
        <v>100000</v>
      </c>
      <c r="K282" s="63"/>
    </row>
    <row r="283" spans="2:11" ht="21" customHeight="1">
      <c r="B283" s="156" t="s">
        <v>600</v>
      </c>
      <c r="C283" s="156" t="s">
        <v>1</v>
      </c>
      <c r="D283" s="30" t="s">
        <v>603</v>
      </c>
      <c r="E283" s="30"/>
      <c r="F283" s="30"/>
      <c r="G283" s="16"/>
      <c r="H283" s="20"/>
      <c r="I283" s="20"/>
      <c r="J283" s="169">
        <f>J284</f>
        <v>200000</v>
      </c>
      <c r="K283" s="63"/>
    </row>
    <row r="284" spans="2:11" ht="18" customHeight="1">
      <c r="B284" s="155" t="s">
        <v>602</v>
      </c>
      <c r="C284" s="155" t="s">
        <v>606</v>
      </c>
      <c r="D284" s="236" t="s">
        <v>383</v>
      </c>
      <c r="E284" s="241"/>
      <c r="F284" s="241"/>
      <c r="G284" s="241"/>
      <c r="H284" s="77" t="s">
        <v>698</v>
      </c>
      <c r="I284" s="77" t="s">
        <v>701</v>
      </c>
      <c r="J284" s="116">
        <v>200000</v>
      </c>
      <c r="K284" s="63"/>
    </row>
    <row r="285" spans="2:11" ht="18" customHeight="1">
      <c r="B285" s="156" t="s">
        <v>611</v>
      </c>
      <c r="C285" s="156" t="s">
        <v>1</v>
      </c>
      <c r="D285" s="273" t="s">
        <v>613</v>
      </c>
      <c r="E285" s="274"/>
      <c r="F285" s="274"/>
      <c r="G285" s="275"/>
      <c r="H285" s="20"/>
      <c r="I285" s="20"/>
      <c r="J285" s="169">
        <f>J286</f>
        <v>30000</v>
      </c>
      <c r="K285" s="63"/>
    </row>
    <row r="286" spans="2:11" ht="18" customHeight="1">
      <c r="B286" s="155" t="s">
        <v>602</v>
      </c>
      <c r="C286" s="155" t="s">
        <v>612</v>
      </c>
      <c r="D286" s="236" t="s">
        <v>614</v>
      </c>
      <c r="E286" s="241"/>
      <c r="F286" s="241"/>
      <c r="G286" s="241"/>
      <c r="H286" s="77" t="s">
        <v>698</v>
      </c>
      <c r="I286" s="77" t="s">
        <v>701</v>
      </c>
      <c r="J286" s="116">
        <v>30000</v>
      </c>
      <c r="K286" s="63"/>
    </row>
    <row r="287" spans="2:11" ht="8.25" customHeight="1" thickBot="1">
      <c r="B287" s="39"/>
      <c r="C287" s="21"/>
      <c r="D287" s="264"/>
      <c r="E287" s="265"/>
      <c r="F287" s="265"/>
      <c r="G287" s="266"/>
      <c r="H287" s="21"/>
      <c r="I287" s="21"/>
      <c r="J287" s="157"/>
      <c r="K287" s="109"/>
    </row>
    <row r="288" spans="2:11" ht="20.25" customHeight="1" thickBot="1">
      <c r="B288" s="175"/>
      <c r="C288" s="176"/>
      <c r="D288" s="181" t="s">
        <v>604</v>
      </c>
      <c r="E288" s="182"/>
      <c r="F288" s="182"/>
      <c r="G288" s="182"/>
      <c r="H288" s="182"/>
      <c r="I288" s="182"/>
      <c r="J288" s="177">
        <f>J280+J283+J285</f>
        <v>780000</v>
      </c>
      <c r="K288" s="55" t="s">
        <v>1</v>
      </c>
    </row>
    <row r="289" spans="2:11" ht="16.5" customHeight="1">
      <c r="B289" s="32"/>
      <c r="C289" s="32"/>
      <c r="D289" s="33"/>
      <c r="E289" s="32"/>
      <c r="F289" s="32"/>
      <c r="G289" s="32"/>
      <c r="H289" s="32"/>
      <c r="I289" s="32"/>
      <c r="J289" s="55"/>
      <c r="K289" s="120"/>
    </row>
    <row r="290" spans="2:11">
      <c r="B290" s="129" t="s">
        <v>1</v>
      </c>
      <c r="C290" s="219" t="s">
        <v>626</v>
      </c>
      <c r="D290" s="219"/>
      <c r="E290" s="219"/>
      <c r="F290" s="219"/>
      <c r="G290" s="219"/>
      <c r="H290" s="219"/>
      <c r="I290" s="219"/>
      <c r="J290" s="219"/>
      <c r="K290" s="129"/>
    </row>
    <row r="291" spans="2:11" ht="7.5" customHeight="1">
      <c r="B291" s="127"/>
      <c r="C291" s="127"/>
      <c r="D291" s="127"/>
      <c r="E291" s="127"/>
      <c r="F291" s="127"/>
      <c r="G291" s="127"/>
      <c r="H291" s="127"/>
      <c r="I291" s="127"/>
      <c r="J291" s="127"/>
      <c r="K291" s="127"/>
    </row>
    <row r="292" spans="2:11">
      <c r="C292" s="217" t="s">
        <v>562</v>
      </c>
      <c r="D292" s="217"/>
      <c r="E292" s="217"/>
      <c r="F292" s="217"/>
      <c r="G292" s="217"/>
      <c r="H292" s="217"/>
      <c r="I292" s="217"/>
      <c r="J292" s="217"/>
      <c r="K292" s="217"/>
    </row>
    <row r="293" spans="2:11">
      <c r="B293" s="217" t="s">
        <v>563</v>
      </c>
      <c r="C293" s="217"/>
      <c r="D293" s="217"/>
      <c r="E293" s="217"/>
      <c r="F293" s="217"/>
      <c r="G293" s="217"/>
      <c r="H293" s="217"/>
      <c r="I293" s="217"/>
      <c r="J293" s="217"/>
      <c r="K293" s="217"/>
    </row>
    <row r="294" spans="2:11" ht="9" customHeight="1" thickBot="1">
      <c r="B294" s="217"/>
      <c r="C294" s="217"/>
      <c r="D294" s="217"/>
      <c r="E294" s="217"/>
      <c r="F294" s="217"/>
      <c r="G294" s="217"/>
      <c r="H294" s="217"/>
      <c r="I294" s="217"/>
      <c r="J294" s="217"/>
      <c r="K294" s="217"/>
    </row>
    <row r="295" spans="2:11" ht="21" customHeight="1" thickBot="1">
      <c r="B295" s="171" t="s">
        <v>179</v>
      </c>
      <c r="C295" s="178" t="s">
        <v>180</v>
      </c>
      <c r="D295" s="268" t="s">
        <v>235</v>
      </c>
      <c r="E295" s="268"/>
      <c r="F295" s="268"/>
      <c r="G295" s="268"/>
      <c r="H295" s="268"/>
      <c r="I295" s="268"/>
      <c r="J295" s="179" t="s">
        <v>182</v>
      </c>
    </row>
    <row r="296" spans="2:11" ht="21" customHeight="1">
      <c r="B296" s="26"/>
      <c r="C296" s="44" t="s">
        <v>183</v>
      </c>
      <c r="D296" s="243" t="s">
        <v>227</v>
      </c>
      <c r="E296" s="294"/>
      <c r="F296" s="294"/>
      <c r="G296" s="294"/>
      <c r="H296" s="294"/>
      <c r="I296" s="295"/>
      <c r="J296" s="167">
        <f>J297</f>
        <v>200000</v>
      </c>
    </row>
    <row r="297" spans="2:11" ht="15" customHeight="1">
      <c r="B297" s="26">
        <v>1</v>
      </c>
      <c r="C297" s="54" t="s">
        <v>231</v>
      </c>
      <c r="D297" s="236" t="s">
        <v>227</v>
      </c>
      <c r="E297" s="296"/>
      <c r="F297" s="296"/>
      <c r="G297" s="296"/>
      <c r="H297" s="296"/>
      <c r="I297" s="276"/>
      <c r="J297" s="114">
        <v>200000</v>
      </c>
    </row>
    <row r="298" spans="2:11" ht="18.75" customHeight="1">
      <c r="B298" s="26"/>
      <c r="C298" s="45" t="s">
        <v>183</v>
      </c>
      <c r="D298" s="234" t="s">
        <v>629</v>
      </c>
      <c r="E298" s="296"/>
      <c r="F298" s="296"/>
      <c r="G298" s="296"/>
      <c r="H298" s="296"/>
      <c r="I298" s="276"/>
      <c r="J298" s="167">
        <f>J299</f>
        <v>300000</v>
      </c>
    </row>
    <row r="299" spans="2:11">
      <c r="B299" s="26">
        <v>2</v>
      </c>
      <c r="C299" s="54" t="s">
        <v>231</v>
      </c>
      <c r="D299" s="236" t="s">
        <v>629</v>
      </c>
      <c r="E299" s="222"/>
      <c r="F299" s="222"/>
      <c r="G299" s="222"/>
      <c r="H299" s="222"/>
      <c r="I299" s="276"/>
      <c r="J299" s="114">
        <v>300000</v>
      </c>
    </row>
    <row r="300" spans="2:11" ht="18" customHeight="1">
      <c r="B300" s="26"/>
      <c r="C300" s="45" t="s">
        <v>186</v>
      </c>
      <c r="D300" s="234" t="s">
        <v>228</v>
      </c>
      <c r="E300" s="222"/>
      <c r="F300" s="222"/>
      <c r="G300" s="222"/>
      <c r="H300" s="222"/>
      <c r="I300" s="276"/>
      <c r="J300" s="167">
        <f>J301</f>
        <v>230000</v>
      </c>
    </row>
    <row r="301" spans="2:11">
      <c r="B301" s="26">
        <v>3</v>
      </c>
      <c r="C301" s="54" t="s">
        <v>62</v>
      </c>
      <c r="D301" s="236" t="s">
        <v>228</v>
      </c>
      <c r="E301" s="222"/>
      <c r="F301" s="222"/>
      <c r="G301" s="222"/>
      <c r="H301" s="222"/>
      <c r="I301" s="276"/>
      <c r="J301" s="114">
        <v>230000</v>
      </c>
    </row>
    <row r="302" spans="2:11" ht="17.25" customHeight="1">
      <c r="B302" s="26"/>
      <c r="C302" s="45" t="s">
        <v>184</v>
      </c>
      <c r="D302" s="234" t="s">
        <v>230</v>
      </c>
      <c r="E302" s="222"/>
      <c r="F302" s="222"/>
      <c r="G302" s="222"/>
      <c r="H302" s="222"/>
      <c r="I302" s="276"/>
      <c r="J302" s="167">
        <f>SUM(J303:J303)</f>
        <v>50000</v>
      </c>
    </row>
    <row r="303" spans="2:11">
      <c r="B303" s="26">
        <v>4</v>
      </c>
      <c r="C303" s="54" t="s">
        <v>75</v>
      </c>
      <c r="D303" s="236" t="s">
        <v>386</v>
      </c>
      <c r="E303" s="222"/>
      <c r="F303" s="222"/>
      <c r="G303" s="222"/>
      <c r="H303" s="222"/>
      <c r="I303" s="276"/>
      <c r="J303" s="115">
        <v>50000</v>
      </c>
    </row>
    <row r="304" spans="2:11" ht="7.5" customHeight="1" thickBot="1">
      <c r="B304" s="39"/>
      <c r="C304" s="46"/>
      <c r="D304" s="264"/>
      <c r="E304" s="265"/>
      <c r="F304" s="265"/>
      <c r="G304" s="265"/>
      <c r="H304" s="265"/>
      <c r="I304" s="266"/>
      <c r="J304" s="53"/>
    </row>
    <row r="305" spans="2:11" ht="22.5" customHeight="1" thickBot="1">
      <c r="B305" s="175"/>
      <c r="C305" s="176"/>
      <c r="D305" s="291" t="s">
        <v>579</v>
      </c>
      <c r="E305" s="292"/>
      <c r="F305" s="292"/>
      <c r="G305" s="292"/>
      <c r="H305" s="292"/>
      <c r="I305" s="293"/>
      <c r="J305" s="177">
        <f>J296+J298+J300+J302</f>
        <v>780000</v>
      </c>
    </row>
    <row r="306" spans="2:11">
      <c r="B306" s="127"/>
      <c r="C306" s="127"/>
      <c r="D306" s="127"/>
      <c r="E306" s="127"/>
      <c r="F306" s="127"/>
      <c r="G306" s="127"/>
      <c r="H306" s="127"/>
      <c r="I306" s="127"/>
      <c r="J306" s="127"/>
      <c r="K306" s="127"/>
    </row>
    <row r="307" spans="2:11">
      <c r="B307" s="127"/>
      <c r="C307" s="127"/>
      <c r="D307" s="127"/>
      <c r="E307" s="127"/>
      <c r="F307" s="127"/>
      <c r="G307" s="127"/>
      <c r="H307" s="127"/>
      <c r="I307" s="127"/>
      <c r="J307" s="127"/>
      <c r="K307" s="127"/>
    </row>
    <row r="308" spans="2:11">
      <c r="B308" s="127"/>
      <c r="C308" s="127"/>
      <c r="D308" s="127"/>
      <c r="E308" s="127"/>
      <c r="F308" s="127"/>
      <c r="G308" s="127"/>
      <c r="H308" s="127"/>
      <c r="I308" s="127"/>
      <c r="J308" s="127"/>
      <c r="K308" s="127"/>
    </row>
    <row r="309" spans="2:11">
      <c r="B309" s="127"/>
      <c r="C309" s="127"/>
      <c r="D309" s="127"/>
      <c r="E309" s="127"/>
      <c r="F309" s="127"/>
      <c r="G309" s="127"/>
      <c r="H309" s="127"/>
      <c r="I309" s="127"/>
      <c r="J309" s="127"/>
      <c r="K309" s="127"/>
    </row>
    <row r="310" spans="2:11">
      <c r="B310" s="127"/>
      <c r="C310" s="127"/>
      <c r="D310" s="127"/>
      <c r="E310" s="127"/>
      <c r="F310" s="127"/>
      <c r="G310" s="127"/>
      <c r="H310" s="127"/>
      <c r="I310" s="127"/>
      <c r="J310" s="127"/>
      <c r="K310" s="127"/>
    </row>
    <row r="311" spans="2:11">
      <c r="B311" s="127"/>
      <c r="C311" s="127"/>
      <c r="D311" s="127"/>
      <c r="E311" s="127"/>
      <c r="F311" s="127"/>
      <c r="G311" s="127"/>
      <c r="H311" s="127"/>
      <c r="I311" s="127"/>
      <c r="J311" s="127"/>
      <c r="K311" s="127"/>
    </row>
    <row r="312" spans="2:11">
      <c r="B312" s="127"/>
      <c r="C312" s="219" t="s">
        <v>630</v>
      </c>
      <c r="D312" s="219"/>
      <c r="E312" s="219"/>
      <c r="F312" s="219"/>
      <c r="G312" s="219"/>
      <c r="H312" s="219"/>
      <c r="I312" s="219"/>
      <c r="J312" s="219"/>
      <c r="K312" s="127"/>
    </row>
    <row r="313" spans="2:11" ht="7.5" customHeight="1"/>
    <row r="314" spans="2:11" ht="15.75">
      <c r="B314" s="12" t="s">
        <v>632</v>
      </c>
      <c r="C314" s="120"/>
      <c r="D314" s="120"/>
      <c r="E314" s="120"/>
      <c r="F314" s="120"/>
      <c r="G314" s="120"/>
      <c r="H314" s="120"/>
      <c r="I314" s="120"/>
      <c r="J314" s="120"/>
      <c r="K314" s="120"/>
    </row>
    <row r="315" spans="2:11" ht="9.75" customHeight="1">
      <c r="B315" s="120"/>
      <c r="C315" s="120"/>
      <c r="D315" s="120"/>
      <c r="E315" s="120"/>
      <c r="F315" s="120"/>
      <c r="G315" s="120"/>
      <c r="H315" s="120"/>
      <c r="I315" s="120"/>
      <c r="J315" s="120"/>
      <c r="K315" s="120"/>
    </row>
    <row r="316" spans="2:11" ht="15.75">
      <c r="B316" s="12"/>
      <c r="C316" s="217" t="s">
        <v>625</v>
      </c>
      <c r="D316" s="222"/>
      <c r="E316" s="222"/>
      <c r="F316" s="222"/>
      <c r="G316" s="222"/>
      <c r="H316" s="222"/>
      <c r="I316" s="222"/>
      <c r="J316" s="222"/>
      <c r="K316" s="222"/>
    </row>
    <row r="317" spans="2:11">
      <c r="B317" s="217" t="s">
        <v>624</v>
      </c>
      <c r="C317" s="240"/>
      <c r="D317" s="240"/>
      <c r="E317" s="240"/>
      <c r="F317" s="240"/>
      <c r="G317" s="240"/>
      <c r="H317" s="240"/>
      <c r="I317" s="240"/>
      <c r="J317" s="240"/>
      <c r="K317" s="240"/>
    </row>
    <row r="318" spans="2:11" ht="10.5" customHeight="1" thickBot="1">
      <c r="B318" s="12"/>
      <c r="K318" s="120"/>
    </row>
    <row r="319" spans="2:11" ht="29.25" customHeight="1" thickBot="1">
      <c r="B319" s="171" t="s">
        <v>179</v>
      </c>
      <c r="C319" s="178" t="s">
        <v>180</v>
      </c>
      <c r="D319" s="267" t="s">
        <v>181</v>
      </c>
      <c r="E319" s="268"/>
      <c r="F319" s="268"/>
      <c r="G319" s="269"/>
      <c r="H319" s="172" t="s">
        <v>542</v>
      </c>
      <c r="I319" s="172" t="s">
        <v>543</v>
      </c>
      <c r="J319" s="179" t="s">
        <v>182</v>
      </c>
      <c r="K319" s="120"/>
    </row>
    <row r="320" spans="2:11" ht="18" customHeight="1">
      <c r="B320" s="44" t="s">
        <v>615</v>
      </c>
      <c r="C320" s="44" t="s">
        <v>1</v>
      </c>
      <c r="D320" s="270" t="s">
        <v>241</v>
      </c>
      <c r="E320" s="271"/>
      <c r="F320" s="271"/>
      <c r="G320" s="272"/>
      <c r="H320" s="158"/>
      <c r="I320" s="158"/>
      <c r="J320" s="167">
        <f>SUM(J321:J321)</f>
        <v>500000</v>
      </c>
      <c r="K320" s="120"/>
    </row>
    <row r="321" spans="2:11" ht="18" customHeight="1">
      <c r="B321" s="54" t="s">
        <v>616</v>
      </c>
      <c r="C321" s="54" t="s">
        <v>621</v>
      </c>
      <c r="D321" s="258" t="s">
        <v>718</v>
      </c>
      <c r="E321" s="259"/>
      <c r="F321" s="259"/>
      <c r="G321" s="260"/>
      <c r="H321" s="77" t="s">
        <v>698</v>
      </c>
      <c r="I321" s="155" t="s">
        <v>720</v>
      </c>
      <c r="J321" s="114">
        <v>500000</v>
      </c>
      <c r="K321" s="120"/>
    </row>
    <row r="322" spans="2:11" ht="18" customHeight="1">
      <c r="B322" s="45" t="s">
        <v>617</v>
      </c>
      <c r="C322" s="45" t="s">
        <v>1</v>
      </c>
      <c r="D322" s="273" t="s">
        <v>451</v>
      </c>
      <c r="E322" s="274"/>
      <c r="F322" s="274"/>
      <c r="G322" s="275"/>
      <c r="H322" s="155"/>
      <c r="I322" s="155"/>
      <c r="J322" s="167">
        <f>SUM(J323:J323)</f>
        <v>1500000</v>
      </c>
      <c r="K322" s="120"/>
    </row>
    <row r="323" spans="2:11" ht="18" customHeight="1">
      <c r="B323" s="54" t="s">
        <v>618</v>
      </c>
      <c r="C323" s="54" t="s">
        <v>622</v>
      </c>
      <c r="D323" s="258" t="s">
        <v>511</v>
      </c>
      <c r="E323" s="259"/>
      <c r="F323" s="259"/>
      <c r="G323" s="260"/>
      <c r="H323" s="77" t="s">
        <v>698</v>
      </c>
      <c r="I323" s="155" t="s">
        <v>720</v>
      </c>
      <c r="J323" s="115">
        <v>1500000</v>
      </c>
      <c r="K323" s="120"/>
    </row>
    <row r="324" spans="2:11" ht="18" customHeight="1">
      <c r="B324" s="45" t="s">
        <v>619</v>
      </c>
      <c r="C324" s="45" t="s">
        <v>1</v>
      </c>
      <c r="D324" s="273" t="s">
        <v>513</v>
      </c>
      <c r="E324" s="274"/>
      <c r="F324" s="274"/>
      <c r="G324" s="275"/>
      <c r="H324" s="155"/>
      <c r="I324" s="155"/>
      <c r="J324" s="167">
        <f>SUM(J325:J325)</f>
        <v>650000</v>
      </c>
      <c r="K324" s="120"/>
    </row>
    <row r="325" spans="2:11" ht="18" customHeight="1">
      <c r="B325" s="54" t="s">
        <v>620</v>
      </c>
      <c r="C325" s="54" t="s">
        <v>623</v>
      </c>
      <c r="D325" s="258" t="s">
        <v>514</v>
      </c>
      <c r="E325" s="259"/>
      <c r="F325" s="259"/>
      <c r="G325" s="260"/>
      <c r="H325" s="77" t="s">
        <v>698</v>
      </c>
      <c r="I325" s="155" t="s">
        <v>701</v>
      </c>
      <c r="J325" s="115">
        <v>650000</v>
      </c>
      <c r="K325" s="120"/>
    </row>
    <row r="326" spans="2:11" ht="6.75" customHeight="1" thickBot="1">
      <c r="B326" s="26" t="s">
        <v>1</v>
      </c>
      <c r="C326" s="46"/>
      <c r="D326" s="264"/>
      <c r="E326" s="265"/>
      <c r="F326" s="265"/>
      <c r="G326" s="266"/>
      <c r="H326" s="143"/>
      <c r="I326" s="143"/>
      <c r="J326" s="53"/>
    </row>
    <row r="327" spans="2:11" ht="20.100000000000001" customHeight="1" thickBot="1">
      <c r="B327" s="175"/>
      <c r="C327" s="176"/>
      <c r="D327" s="291" t="s">
        <v>579</v>
      </c>
      <c r="E327" s="292"/>
      <c r="F327" s="292"/>
      <c r="G327" s="292"/>
      <c r="H327" s="292"/>
      <c r="I327" s="293"/>
      <c r="J327" s="177">
        <f>J320+J322+J324</f>
        <v>2650000</v>
      </c>
    </row>
    <row r="328" spans="2:11" ht="12.75" customHeight="1">
      <c r="B328" s="32"/>
      <c r="C328" s="32"/>
      <c r="D328" s="33"/>
      <c r="E328" s="119"/>
      <c r="F328" s="119"/>
      <c r="G328" s="119"/>
      <c r="H328" s="119"/>
      <c r="I328" s="119"/>
      <c r="J328" s="55"/>
    </row>
    <row r="329" spans="2:11" ht="14.25" customHeight="1">
      <c r="B329" s="219" t="s">
        <v>631</v>
      </c>
      <c r="C329" s="219"/>
      <c r="D329" s="219"/>
      <c r="E329" s="219"/>
      <c r="F329" s="219"/>
      <c r="G329" s="219"/>
      <c r="H329" s="219"/>
      <c r="I329" s="219"/>
      <c r="J329" s="219"/>
      <c r="K329" s="219"/>
    </row>
    <row r="330" spans="2:11" ht="5.25" customHeight="1">
      <c r="B330" s="32"/>
      <c r="C330" s="32"/>
      <c r="D330" s="33"/>
      <c r="E330" s="119"/>
      <c r="F330" s="119"/>
      <c r="G330" s="119"/>
      <c r="H330" s="119"/>
      <c r="I330" s="119"/>
      <c r="J330" s="55"/>
    </row>
    <row r="331" spans="2:11" ht="15" customHeight="1">
      <c r="C331" s="217" t="s">
        <v>654</v>
      </c>
      <c r="D331" s="217"/>
      <c r="E331" s="217"/>
      <c r="F331" s="217"/>
      <c r="G331" s="217"/>
      <c r="H331" s="217"/>
      <c r="I331" s="217"/>
      <c r="J331" s="217"/>
      <c r="K331" s="217"/>
    </row>
    <row r="332" spans="2:11" ht="15" customHeight="1">
      <c r="B332" s="217" t="s">
        <v>563</v>
      </c>
      <c r="C332" s="217"/>
      <c r="D332" s="217"/>
      <c r="E332" s="217"/>
      <c r="F332" s="217"/>
      <c r="G332" s="217"/>
      <c r="H332" s="217"/>
      <c r="I332" s="217"/>
      <c r="J332" s="217"/>
      <c r="K332" s="217"/>
    </row>
    <row r="333" spans="2:11" ht="6.75" customHeight="1" thickBot="1">
      <c r="B333" s="217"/>
      <c r="C333" s="217"/>
      <c r="D333" s="217"/>
      <c r="E333" s="217"/>
      <c r="F333" s="217"/>
      <c r="G333" s="217"/>
      <c r="H333" s="217"/>
      <c r="I333" s="217"/>
      <c r="J333" s="217"/>
      <c r="K333" s="217"/>
    </row>
    <row r="334" spans="2:11" ht="20.100000000000001" customHeight="1" thickBot="1">
      <c r="B334" s="171" t="s">
        <v>179</v>
      </c>
      <c r="C334" s="178" t="s">
        <v>180</v>
      </c>
      <c r="D334" s="268" t="s">
        <v>235</v>
      </c>
      <c r="E334" s="268"/>
      <c r="F334" s="268"/>
      <c r="G334" s="268"/>
      <c r="H334" s="268"/>
      <c r="I334" s="268"/>
      <c r="J334" s="179" t="s">
        <v>512</v>
      </c>
      <c r="K334" s="62"/>
    </row>
    <row r="335" spans="2:11" s="118" customFormat="1" ht="15" customHeight="1">
      <c r="B335" s="159"/>
      <c r="C335" s="45" t="s">
        <v>183</v>
      </c>
      <c r="D335" s="270" t="s">
        <v>692</v>
      </c>
      <c r="E335" s="271"/>
      <c r="F335" s="271"/>
      <c r="G335" s="271"/>
      <c r="H335" s="271"/>
      <c r="I335" s="272"/>
      <c r="J335" s="167">
        <f>J336</f>
        <v>850000</v>
      </c>
      <c r="K335" s="160"/>
    </row>
    <row r="336" spans="2:11" ht="15" customHeight="1">
      <c r="B336" s="26">
        <v>1</v>
      </c>
      <c r="C336" s="54" t="s">
        <v>231</v>
      </c>
      <c r="D336" s="258" t="s">
        <v>227</v>
      </c>
      <c r="E336" s="259"/>
      <c r="F336" s="259"/>
      <c r="G336" s="259"/>
      <c r="H336" s="259"/>
      <c r="I336" s="260"/>
      <c r="J336" s="114">
        <v>850000</v>
      </c>
      <c r="K336" s="122"/>
    </row>
    <row r="337" spans="2:11" ht="15" customHeight="1">
      <c r="B337" s="26"/>
      <c r="C337" s="45" t="s">
        <v>186</v>
      </c>
      <c r="D337" s="273" t="s">
        <v>228</v>
      </c>
      <c r="E337" s="274"/>
      <c r="F337" s="274"/>
      <c r="G337" s="274"/>
      <c r="H337" s="274"/>
      <c r="I337" s="275"/>
      <c r="J337" s="167">
        <f>J338</f>
        <v>1000000</v>
      </c>
      <c r="K337" s="122"/>
    </row>
    <row r="338" spans="2:11" ht="15" customHeight="1">
      <c r="B338" s="26">
        <v>2</v>
      </c>
      <c r="C338" s="54" t="s">
        <v>62</v>
      </c>
      <c r="D338" s="258" t="s">
        <v>228</v>
      </c>
      <c r="E338" s="259"/>
      <c r="F338" s="259"/>
      <c r="G338" s="259"/>
      <c r="H338" s="259"/>
      <c r="I338" s="260"/>
      <c r="J338" s="114">
        <v>1000000</v>
      </c>
      <c r="K338" s="122"/>
    </row>
    <row r="339" spans="2:11" ht="15" customHeight="1">
      <c r="B339" s="26"/>
      <c r="C339" s="45" t="s">
        <v>184</v>
      </c>
      <c r="D339" s="273" t="s">
        <v>230</v>
      </c>
      <c r="E339" s="274"/>
      <c r="F339" s="274"/>
      <c r="G339" s="274"/>
      <c r="H339" s="274"/>
      <c r="I339" s="275"/>
      <c r="J339" s="167">
        <f>SUM(J340:J342)</f>
        <v>800000</v>
      </c>
      <c r="K339" s="122"/>
    </row>
    <row r="340" spans="2:11" ht="15" customHeight="1">
      <c r="B340" s="26">
        <v>3</v>
      </c>
      <c r="C340" s="54" t="s">
        <v>72</v>
      </c>
      <c r="D340" s="236" t="s">
        <v>386</v>
      </c>
      <c r="E340" s="222"/>
      <c r="F340" s="222"/>
      <c r="G340" s="222"/>
      <c r="H340" s="222"/>
      <c r="I340" s="276"/>
      <c r="J340" s="115">
        <v>300000</v>
      </c>
      <c r="K340" s="122"/>
    </row>
    <row r="341" spans="2:11" ht="15" customHeight="1">
      <c r="B341" s="26">
        <v>4</v>
      </c>
      <c r="C341" s="54" t="s">
        <v>73</v>
      </c>
      <c r="D341" s="236" t="s">
        <v>271</v>
      </c>
      <c r="E341" s="222"/>
      <c r="F341" s="222"/>
      <c r="G341" s="222"/>
      <c r="H341" s="222"/>
      <c r="I341" s="276"/>
      <c r="J341" s="115">
        <v>300000</v>
      </c>
      <c r="K341" s="122"/>
    </row>
    <row r="342" spans="2:11" ht="15" customHeight="1">
      <c r="B342" s="26">
        <v>5</v>
      </c>
      <c r="C342" s="54" t="s">
        <v>74</v>
      </c>
      <c r="D342" s="236" t="s">
        <v>515</v>
      </c>
      <c r="E342" s="222"/>
      <c r="F342" s="222"/>
      <c r="G342" s="222"/>
      <c r="H342" s="222"/>
      <c r="I342" s="276"/>
      <c r="J342" s="115">
        <v>200000</v>
      </c>
      <c r="K342" s="122"/>
    </row>
    <row r="343" spans="2:11" ht="6.75" customHeight="1" thickBot="1">
      <c r="B343" s="26"/>
      <c r="C343" s="46"/>
      <c r="D343" s="264"/>
      <c r="E343" s="265"/>
      <c r="F343" s="265"/>
      <c r="G343" s="265"/>
      <c r="H343" s="265"/>
      <c r="I343" s="266"/>
      <c r="J343" s="53"/>
      <c r="K343" s="123"/>
    </row>
    <row r="344" spans="2:11" ht="20.100000000000001" customHeight="1" thickBot="1">
      <c r="B344" s="175"/>
      <c r="C344" s="176"/>
      <c r="D344" s="261" t="s">
        <v>579</v>
      </c>
      <c r="E344" s="262"/>
      <c r="F344" s="262"/>
      <c r="G344" s="262"/>
      <c r="H344" s="262"/>
      <c r="I344" s="263"/>
      <c r="J344" s="177">
        <f>J335+J337+J339</f>
        <v>2650000</v>
      </c>
      <c r="K344" s="124"/>
    </row>
    <row r="345" spans="2:11" ht="11.25" customHeight="1">
      <c r="B345" s="32"/>
      <c r="C345" s="32"/>
      <c r="D345" s="33"/>
      <c r="E345" s="119"/>
      <c r="F345" s="119"/>
      <c r="G345" s="119"/>
      <c r="H345" s="119"/>
      <c r="I345" s="119"/>
      <c r="J345" s="55"/>
    </row>
    <row r="346" spans="2:11" ht="15" customHeight="1">
      <c r="B346" s="219" t="s">
        <v>644</v>
      </c>
      <c r="C346" s="219"/>
      <c r="D346" s="219"/>
      <c r="E346" s="219"/>
      <c r="F346" s="219"/>
      <c r="G346" s="219"/>
      <c r="H346" s="219"/>
      <c r="I346" s="219"/>
      <c r="J346" s="219"/>
      <c r="K346" s="219"/>
    </row>
    <row r="347" spans="2:11" ht="6" customHeight="1">
      <c r="B347" s="32"/>
      <c r="C347" s="32"/>
      <c r="D347" s="33"/>
      <c r="E347" s="119"/>
      <c r="F347" s="119"/>
      <c r="G347" s="119"/>
      <c r="H347" s="119"/>
      <c r="I347" s="119"/>
      <c r="J347" s="55"/>
    </row>
    <row r="348" spans="2:11" ht="20.100000000000001" customHeight="1">
      <c r="B348" s="12" t="s">
        <v>633</v>
      </c>
      <c r="C348" s="120"/>
      <c r="D348" s="120"/>
      <c r="E348" s="120"/>
      <c r="F348" s="120"/>
      <c r="G348" s="120"/>
      <c r="H348" s="120"/>
      <c r="I348" s="120"/>
      <c r="J348" s="120"/>
      <c r="K348" s="120"/>
    </row>
    <row r="349" spans="2:11" ht="5.25" customHeight="1">
      <c r="B349" s="120"/>
      <c r="C349" s="120"/>
      <c r="D349" s="120"/>
      <c r="E349" s="120"/>
      <c r="F349" s="120"/>
      <c r="G349" s="120"/>
      <c r="H349" s="120"/>
      <c r="I349" s="120"/>
      <c r="J349" s="120"/>
      <c r="K349" s="120"/>
    </row>
    <row r="350" spans="2:11" ht="15" customHeight="1">
      <c r="B350" s="12"/>
      <c r="C350" s="217" t="s">
        <v>634</v>
      </c>
      <c r="D350" s="222"/>
      <c r="E350" s="222"/>
      <c r="F350" s="222"/>
      <c r="G350" s="222"/>
      <c r="H350" s="222"/>
      <c r="I350" s="222"/>
      <c r="J350" s="222"/>
      <c r="K350" s="222"/>
    </row>
    <row r="351" spans="2:11" ht="15" customHeight="1">
      <c r="B351" s="217" t="s">
        <v>635</v>
      </c>
      <c r="C351" s="240"/>
      <c r="D351" s="240"/>
      <c r="E351" s="240"/>
      <c r="F351" s="240"/>
      <c r="G351" s="240"/>
      <c r="H351" s="240"/>
      <c r="I351" s="240"/>
      <c r="J351" s="240"/>
      <c r="K351" s="120"/>
    </row>
    <row r="352" spans="2:11" ht="12" customHeight="1" thickBot="1">
      <c r="B352" s="12"/>
      <c r="K352" s="120"/>
    </row>
    <row r="353" spans="2:11" ht="31.5" customHeight="1" thickBot="1">
      <c r="B353" s="171" t="s">
        <v>179</v>
      </c>
      <c r="C353" s="178" t="s">
        <v>180</v>
      </c>
      <c r="D353" s="267" t="s">
        <v>181</v>
      </c>
      <c r="E353" s="268"/>
      <c r="F353" s="268"/>
      <c r="G353" s="269"/>
      <c r="H353" s="172" t="s">
        <v>542</v>
      </c>
      <c r="I353" s="172" t="s">
        <v>543</v>
      </c>
      <c r="J353" s="183" t="s">
        <v>512</v>
      </c>
      <c r="K353" s="62"/>
    </row>
    <row r="354" spans="2:11" ht="15" customHeight="1">
      <c r="B354" s="45" t="s">
        <v>636</v>
      </c>
      <c r="C354" s="45" t="s">
        <v>1</v>
      </c>
      <c r="D354" s="270" t="s">
        <v>645</v>
      </c>
      <c r="E354" s="271"/>
      <c r="F354" s="271"/>
      <c r="G354" s="272"/>
      <c r="H354" s="20" t="s">
        <v>1</v>
      </c>
      <c r="I354" s="20"/>
      <c r="J354" s="170">
        <f>J355</f>
        <v>200000</v>
      </c>
      <c r="K354" s="121"/>
    </row>
    <row r="355" spans="2:11" ht="15" customHeight="1">
      <c r="B355" s="54" t="s">
        <v>637</v>
      </c>
      <c r="C355" s="54" t="s">
        <v>647</v>
      </c>
      <c r="D355" s="258" t="s">
        <v>646</v>
      </c>
      <c r="E355" s="259"/>
      <c r="F355" s="259"/>
      <c r="G355" s="260"/>
      <c r="H355" s="20" t="s">
        <v>698</v>
      </c>
      <c r="I355" s="20" t="s">
        <v>699</v>
      </c>
      <c r="J355" s="117">
        <v>200000</v>
      </c>
      <c r="K355" s="122"/>
    </row>
    <row r="356" spans="2:11" ht="15" customHeight="1">
      <c r="B356" s="45" t="s">
        <v>638</v>
      </c>
      <c r="C356" s="45" t="s">
        <v>1</v>
      </c>
      <c r="D356" s="273" t="s">
        <v>651</v>
      </c>
      <c r="E356" s="274"/>
      <c r="F356" s="274"/>
      <c r="G356" s="275"/>
      <c r="H356" s="20"/>
      <c r="I356" s="20"/>
      <c r="J356" s="170">
        <f>J357</f>
        <v>90000</v>
      </c>
      <c r="K356" s="122"/>
    </row>
    <row r="357" spans="2:11" ht="15" customHeight="1">
      <c r="B357" s="54" t="s">
        <v>639</v>
      </c>
      <c r="C357" s="54" t="s">
        <v>647</v>
      </c>
      <c r="D357" s="258" t="s">
        <v>695</v>
      </c>
      <c r="E357" s="259"/>
      <c r="F357" s="259"/>
      <c r="G357" s="260"/>
      <c r="H357" s="20" t="s">
        <v>703</v>
      </c>
      <c r="I357" s="20" t="s">
        <v>699</v>
      </c>
      <c r="J357" s="117">
        <v>90000</v>
      </c>
      <c r="K357" s="122"/>
    </row>
    <row r="358" spans="2:11" ht="15" customHeight="1">
      <c r="B358" s="45" t="s">
        <v>641</v>
      </c>
      <c r="C358" s="45" t="s">
        <v>1</v>
      </c>
      <c r="D358" s="273" t="s">
        <v>516</v>
      </c>
      <c r="E358" s="274"/>
      <c r="F358" s="274"/>
      <c r="G358" s="275"/>
      <c r="H358" s="20"/>
      <c r="I358" s="20"/>
      <c r="J358" s="170">
        <f>J359</f>
        <v>87500</v>
      </c>
      <c r="K358" s="122"/>
    </row>
    <row r="359" spans="2:11" ht="15" customHeight="1">
      <c r="B359" s="54" t="s">
        <v>640</v>
      </c>
      <c r="C359" s="54" t="s">
        <v>647</v>
      </c>
      <c r="D359" s="258" t="s">
        <v>517</v>
      </c>
      <c r="E359" s="259"/>
      <c r="F359" s="259"/>
      <c r="G359" s="260"/>
      <c r="H359" s="20" t="s">
        <v>698</v>
      </c>
      <c r="I359" s="20" t="s">
        <v>700</v>
      </c>
      <c r="J359" s="117">
        <v>87500</v>
      </c>
      <c r="K359" s="122"/>
    </row>
    <row r="360" spans="2:11" ht="15" customHeight="1">
      <c r="B360" s="45" t="s">
        <v>642</v>
      </c>
      <c r="C360" s="45" t="s">
        <v>1</v>
      </c>
      <c r="D360" s="273" t="s">
        <v>648</v>
      </c>
      <c r="E360" s="274"/>
      <c r="F360" s="274"/>
      <c r="G360" s="275"/>
      <c r="H360" s="20"/>
      <c r="I360" s="20"/>
      <c r="J360" s="170">
        <f>J361</f>
        <v>300000</v>
      </c>
      <c r="K360" s="122"/>
    </row>
    <row r="361" spans="2:11" ht="15" customHeight="1">
      <c r="B361" s="54" t="s">
        <v>643</v>
      </c>
      <c r="C361" s="54" t="s">
        <v>650</v>
      </c>
      <c r="D361" s="258" t="s">
        <v>649</v>
      </c>
      <c r="E361" s="259"/>
      <c r="F361" s="259"/>
      <c r="G361" s="260"/>
      <c r="H361" s="20" t="s">
        <v>698</v>
      </c>
      <c r="I361" s="20" t="s">
        <v>701</v>
      </c>
      <c r="J361" s="117">
        <v>300000</v>
      </c>
      <c r="K361" s="122"/>
    </row>
    <row r="362" spans="2:11" ht="15" customHeight="1">
      <c r="B362" s="45" t="s">
        <v>693</v>
      </c>
      <c r="C362" s="45" t="s">
        <v>1</v>
      </c>
      <c r="D362" s="273" t="s">
        <v>696</v>
      </c>
      <c r="E362" s="274"/>
      <c r="F362" s="274"/>
      <c r="G362" s="275"/>
      <c r="H362" s="20"/>
      <c r="I362" s="20"/>
      <c r="J362" s="170">
        <f>J363</f>
        <v>200000</v>
      </c>
      <c r="K362" s="122"/>
    </row>
    <row r="363" spans="2:11" ht="15" customHeight="1">
      <c r="B363" s="54" t="s">
        <v>694</v>
      </c>
      <c r="C363" s="54" t="s">
        <v>650</v>
      </c>
      <c r="D363" s="258" t="s">
        <v>697</v>
      </c>
      <c r="E363" s="259"/>
      <c r="F363" s="259"/>
      <c r="G363" s="260"/>
      <c r="H363" s="20" t="s">
        <v>698</v>
      </c>
      <c r="I363" s="20" t="s">
        <v>702</v>
      </c>
      <c r="J363" s="164">
        <v>200000</v>
      </c>
      <c r="K363" s="122"/>
    </row>
    <row r="364" spans="2:11" ht="5.25" customHeight="1" thickBot="1">
      <c r="B364" s="39"/>
      <c r="C364" s="46"/>
      <c r="D364" s="264"/>
      <c r="E364" s="265"/>
      <c r="F364" s="265"/>
      <c r="G364" s="266"/>
      <c r="H364" s="21"/>
      <c r="I364" s="21"/>
      <c r="J364" s="109"/>
      <c r="K364" s="123"/>
    </row>
    <row r="365" spans="2:11" ht="20.100000000000001" customHeight="1" thickBot="1">
      <c r="B365" s="175"/>
      <c r="C365" s="176"/>
      <c r="D365" s="261" t="s">
        <v>652</v>
      </c>
      <c r="E365" s="262"/>
      <c r="F365" s="262"/>
      <c r="G365" s="262"/>
      <c r="H365" s="262"/>
      <c r="I365" s="263"/>
      <c r="J365" s="184">
        <f>J354+J356+J358+J360+J362</f>
        <v>877500</v>
      </c>
      <c r="K365" s="124"/>
    </row>
    <row r="366" spans="2:11" ht="1.5" customHeight="1">
      <c r="B366" s="32"/>
      <c r="C366" s="32"/>
      <c r="D366" s="33"/>
      <c r="E366" s="32"/>
      <c r="F366" s="32"/>
      <c r="G366" s="32"/>
      <c r="H366" s="32"/>
      <c r="I366" s="32"/>
      <c r="J366" s="55"/>
      <c r="K366" s="55"/>
    </row>
    <row r="367" spans="2:11" ht="15" customHeight="1">
      <c r="B367" s="32"/>
      <c r="C367" s="32"/>
      <c r="D367" s="33"/>
      <c r="E367" s="32"/>
      <c r="F367" s="32"/>
      <c r="G367" s="32" t="s">
        <v>1</v>
      </c>
      <c r="H367" s="32"/>
      <c r="I367" s="32"/>
      <c r="J367" s="55"/>
    </row>
    <row r="368" spans="2:11" ht="14.25" customHeight="1">
      <c r="B368" s="219" t="s">
        <v>653</v>
      </c>
      <c r="C368" s="219"/>
      <c r="D368" s="219"/>
      <c r="E368" s="219"/>
      <c r="F368" s="219"/>
      <c r="G368" s="219"/>
      <c r="H368" s="219"/>
      <c r="I368" s="219"/>
      <c r="J368" s="219"/>
      <c r="K368" s="219"/>
    </row>
    <row r="369" spans="2:11" ht="12" customHeight="1">
      <c r="B369" s="32"/>
      <c r="C369" s="32"/>
      <c r="D369" s="33"/>
      <c r="E369" s="32"/>
      <c r="F369" s="32"/>
      <c r="G369" s="32"/>
      <c r="H369" s="32"/>
      <c r="I369" s="32"/>
      <c r="J369" s="55"/>
    </row>
    <row r="370" spans="2:11" ht="13.5" customHeight="1">
      <c r="C370" s="217" t="s">
        <v>654</v>
      </c>
      <c r="D370" s="217"/>
      <c r="E370" s="217"/>
      <c r="F370" s="217"/>
      <c r="G370" s="217"/>
      <c r="H370" s="217"/>
      <c r="I370" s="217"/>
      <c r="J370" s="217"/>
      <c r="K370" s="217"/>
    </row>
    <row r="371" spans="2:11" ht="15" customHeight="1">
      <c r="B371" s="217" t="s">
        <v>563</v>
      </c>
      <c r="C371" s="217"/>
      <c r="D371" s="217"/>
      <c r="E371" s="217"/>
      <c r="F371" s="217"/>
      <c r="G371" s="217"/>
      <c r="H371" s="217"/>
      <c r="I371" s="217"/>
      <c r="J371" s="217"/>
      <c r="K371" s="217"/>
    </row>
    <row r="372" spans="2:11" ht="6" customHeight="1" thickBot="1">
      <c r="B372" s="217"/>
      <c r="C372" s="217"/>
      <c r="D372" s="217"/>
      <c r="E372" s="217"/>
      <c r="F372" s="217"/>
      <c r="G372" s="217"/>
      <c r="H372" s="217"/>
      <c r="I372" s="217"/>
      <c r="J372" s="217"/>
      <c r="K372" s="217"/>
    </row>
    <row r="373" spans="2:11" ht="20.100000000000001" customHeight="1" thickBot="1">
      <c r="B373" s="171" t="s">
        <v>179</v>
      </c>
      <c r="C373" s="178" t="s">
        <v>180</v>
      </c>
      <c r="D373" s="268" t="s">
        <v>235</v>
      </c>
      <c r="E373" s="268"/>
      <c r="F373" s="268"/>
      <c r="G373" s="268"/>
      <c r="H373" s="268"/>
      <c r="I373" s="268"/>
      <c r="J373" s="179" t="s">
        <v>512</v>
      </c>
      <c r="K373" s="62"/>
    </row>
    <row r="374" spans="2:11" ht="18.75" customHeight="1">
      <c r="B374" s="26"/>
      <c r="C374" s="45" t="s">
        <v>183</v>
      </c>
      <c r="D374" s="270" t="s">
        <v>228</v>
      </c>
      <c r="E374" s="271"/>
      <c r="F374" s="271"/>
      <c r="G374" s="271"/>
      <c r="H374" s="271"/>
      <c r="I374" s="272"/>
      <c r="J374" s="167">
        <f>J375</f>
        <v>227500</v>
      </c>
      <c r="K374" s="121"/>
    </row>
    <row r="375" spans="2:11" ht="14.25" customHeight="1">
      <c r="B375" s="26">
        <v>1</v>
      </c>
      <c r="C375" s="54" t="s">
        <v>231</v>
      </c>
      <c r="D375" s="258" t="s">
        <v>228</v>
      </c>
      <c r="E375" s="259"/>
      <c r="F375" s="259"/>
      <c r="G375" s="259"/>
      <c r="H375" s="259"/>
      <c r="I375" s="260"/>
      <c r="J375" s="114">
        <v>227500</v>
      </c>
      <c r="K375" s="122"/>
    </row>
    <row r="376" spans="2:11" ht="20.100000000000001" customHeight="1">
      <c r="B376" s="26"/>
      <c r="C376" s="45" t="s">
        <v>186</v>
      </c>
      <c r="D376" s="273" t="s">
        <v>230</v>
      </c>
      <c r="E376" s="274"/>
      <c r="F376" s="274"/>
      <c r="G376" s="274"/>
      <c r="H376" s="274"/>
      <c r="I376" s="275"/>
      <c r="J376" s="167">
        <f>SUM(J377:J379)</f>
        <v>650000</v>
      </c>
      <c r="K376" s="121"/>
    </row>
    <row r="377" spans="2:11" ht="17.25" customHeight="1">
      <c r="B377" s="26">
        <v>2</v>
      </c>
      <c r="C377" s="54" t="s">
        <v>62</v>
      </c>
      <c r="D377" s="258" t="s">
        <v>271</v>
      </c>
      <c r="E377" s="259"/>
      <c r="F377" s="259"/>
      <c r="G377" s="259"/>
      <c r="H377" s="259"/>
      <c r="I377" s="260"/>
      <c r="J377" s="115">
        <v>300000</v>
      </c>
      <c r="K377" s="122"/>
    </row>
    <row r="378" spans="2:11" ht="17.25" customHeight="1">
      <c r="B378" s="26">
        <v>3</v>
      </c>
      <c r="C378" s="54" t="s">
        <v>64</v>
      </c>
      <c r="D378" s="258" t="s">
        <v>518</v>
      </c>
      <c r="E378" s="259"/>
      <c r="F378" s="259"/>
      <c r="G378" s="259"/>
      <c r="H378" s="259"/>
      <c r="I378" s="260"/>
      <c r="J378" s="115">
        <v>200000</v>
      </c>
      <c r="K378" s="122"/>
    </row>
    <row r="379" spans="2:11" ht="17.25" customHeight="1">
      <c r="B379" s="26">
        <v>4</v>
      </c>
      <c r="C379" s="54" t="s">
        <v>65</v>
      </c>
      <c r="D379" s="258" t="s">
        <v>386</v>
      </c>
      <c r="E379" s="259"/>
      <c r="F379" s="259"/>
      <c r="G379" s="259"/>
      <c r="H379" s="259"/>
      <c r="I379" s="260"/>
      <c r="J379" s="115">
        <v>150000</v>
      </c>
      <c r="K379" s="122"/>
    </row>
    <row r="380" spans="2:11" ht="6.75" customHeight="1" thickBot="1">
      <c r="B380" s="26"/>
      <c r="C380" s="46"/>
      <c r="D380" s="264"/>
      <c r="E380" s="265"/>
      <c r="F380" s="265"/>
      <c r="G380" s="265"/>
      <c r="H380" s="265"/>
      <c r="I380" s="266"/>
      <c r="J380" s="53"/>
      <c r="K380" s="123"/>
    </row>
    <row r="381" spans="2:11" ht="20.100000000000001" customHeight="1" thickBot="1">
      <c r="B381" s="175"/>
      <c r="C381" s="176"/>
      <c r="D381" s="261" t="s">
        <v>579</v>
      </c>
      <c r="E381" s="262"/>
      <c r="F381" s="262"/>
      <c r="G381" s="262"/>
      <c r="H381" s="262"/>
      <c r="I381" s="263"/>
      <c r="J381" s="177">
        <f>J374+J376</f>
        <v>877500</v>
      </c>
      <c r="K381" s="124"/>
    </row>
    <row r="382" spans="2:11" ht="20.100000000000001" customHeight="1">
      <c r="B382" s="32"/>
      <c r="C382" s="32"/>
      <c r="D382" s="33"/>
      <c r="E382" s="119"/>
      <c r="F382" s="119"/>
      <c r="G382" s="119"/>
      <c r="H382" s="119"/>
      <c r="I382" s="119"/>
      <c r="J382" s="55"/>
    </row>
    <row r="383" spans="2:11">
      <c r="B383" s="219" t="s">
        <v>669</v>
      </c>
      <c r="C383" s="219"/>
      <c r="D383" s="219"/>
      <c r="E383" s="219"/>
      <c r="F383" s="219"/>
      <c r="G383" s="219"/>
      <c r="H383" s="219"/>
      <c r="I383" s="219"/>
      <c r="J383" s="219"/>
      <c r="K383" s="127"/>
    </row>
    <row r="384" spans="2:11" ht="9.9499999999999993" customHeight="1"/>
    <row r="385" spans="2:11">
      <c r="B385" s="127"/>
      <c r="C385" s="233" t="s">
        <v>672</v>
      </c>
      <c r="D385" s="277"/>
      <c r="E385" s="277"/>
      <c r="F385" s="277"/>
      <c r="G385" s="277"/>
      <c r="H385" s="277"/>
      <c r="I385" s="277"/>
      <c r="J385" s="277"/>
      <c r="K385" s="277"/>
    </row>
    <row r="386" spans="2:11">
      <c r="B386" s="233" t="s">
        <v>673</v>
      </c>
      <c r="C386" s="277"/>
      <c r="D386" s="277"/>
      <c r="E386" s="277"/>
      <c r="F386" s="277"/>
      <c r="G386" s="277"/>
      <c r="H386" s="277"/>
      <c r="I386" s="277"/>
      <c r="J386" s="277"/>
      <c r="K386" s="277"/>
    </row>
    <row r="387" spans="2:11" ht="13.5" customHeight="1">
      <c r="B387" s="219"/>
      <c r="C387" s="222"/>
      <c r="D387" s="222"/>
      <c r="E387" s="222"/>
      <c r="F387" s="222"/>
      <c r="G387" s="222"/>
      <c r="H387" s="222"/>
      <c r="I387" s="222"/>
      <c r="J387" s="222"/>
      <c r="K387" s="222"/>
    </row>
    <row r="388" spans="2:11" ht="15.75">
      <c r="B388" s="213" t="s">
        <v>659</v>
      </c>
      <c r="C388" s="287"/>
      <c r="D388" s="287"/>
      <c r="E388" s="287"/>
      <c r="F388" s="287"/>
      <c r="G388" s="287"/>
      <c r="H388" s="287"/>
      <c r="I388" s="287"/>
      <c r="J388" s="287"/>
      <c r="K388" s="136"/>
    </row>
    <row r="389" spans="2:11" ht="15.75">
      <c r="B389" s="213" t="s">
        <v>660</v>
      </c>
      <c r="C389" s="287"/>
      <c r="D389" s="287"/>
      <c r="E389" s="287"/>
      <c r="F389" s="287"/>
      <c r="G389" s="287"/>
      <c r="H389" s="287"/>
      <c r="I389" s="287"/>
      <c r="J389" s="287"/>
      <c r="K389" s="136"/>
    </row>
    <row r="390" spans="2:11" ht="15.75" customHeight="1" thickBot="1">
      <c r="B390" s="217"/>
      <c r="C390" s="217"/>
      <c r="D390" s="217"/>
      <c r="E390" s="217"/>
      <c r="F390" s="217"/>
      <c r="G390" s="217"/>
      <c r="H390" s="217"/>
      <c r="I390" s="217"/>
      <c r="J390" s="217"/>
      <c r="K390" s="217"/>
    </row>
    <row r="391" spans="2:11" ht="30.75" customHeight="1" thickBot="1">
      <c r="B391" s="185" t="s">
        <v>657</v>
      </c>
      <c r="C391" s="267" t="s">
        <v>655</v>
      </c>
      <c r="D391" s="268"/>
      <c r="E391" s="268"/>
      <c r="F391" s="268"/>
      <c r="G391" s="268"/>
      <c r="H391" s="268"/>
      <c r="I391" s="269"/>
      <c r="J391" s="186" t="s">
        <v>656</v>
      </c>
    </row>
    <row r="392" spans="2:11" ht="20.100000000000001" customHeight="1">
      <c r="B392" s="137" t="s">
        <v>183</v>
      </c>
      <c r="C392" s="284" t="s">
        <v>661</v>
      </c>
      <c r="D392" s="285"/>
      <c r="E392" s="285"/>
      <c r="F392" s="285"/>
      <c r="G392" s="285"/>
      <c r="H392" s="285"/>
      <c r="I392" s="286"/>
      <c r="J392" s="165">
        <f>J130</f>
        <v>2590800</v>
      </c>
    </row>
    <row r="393" spans="2:11" ht="32.25" customHeight="1">
      <c r="B393" s="137" t="s">
        <v>186</v>
      </c>
      <c r="C393" s="288" t="s">
        <v>662</v>
      </c>
      <c r="D393" s="289"/>
      <c r="E393" s="289"/>
      <c r="F393" s="289"/>
      <c r="G393" s="289"/>
      <c r="H393" s="289"/>
      <c r="I393" s="290"/>
      <c r="J393" s="165">
        <f>J172</f>
        <v>140000</v>
      </c>
    </row>
    <row r="394" spans="2:11" ht="20.100000000000001" customHeight="1">
      <c r="B394" s="137" t="s">
        <v>184</v>
      </c>
      <c r="C394" s="278" t="s">
        <v>663</v>
      </c>
      <c r="D394" s="279"/>
      <c r="E394" s="279"/>
      <c r="F394" s="279"/>
      <c r="G394" s="279"/>
      <c r="H394" s="279"/>
      <c r="I394" s="280"/>
      <c r="J394" s="165">
        <f>J196</f>
        <v>100000</v>
      </c>
    </row>
    <row r="395" spans="2:11" ht="20.100000000000001" customHeight="1">
      <c r="B395" s="137" t="s">
        <v>185</v>
      </c>
      <c r="C395" s="278" t="s">
        <v>664</v>
      </c>
      <c r="D395" s="279"/>
      <c r="E395" s="279"/>
      <c r="F395" s="279"/>
      <c r="G395" s="279"/>
      <c r="H395" s="279"/>
      <c r="I395" s="280"/>
      <c r="J395" s="165">
        <f>J224</f>
        <v>65000</v>
      </c>
    </row>
    <row r="396" spans="2:11" ht="20.100000000000001" customHeight="1">
      <c r="B396" s="137" t="s">
        <v>307</v>
      </c>
      <c r="C396" s="278" t="s">
        <v>665</v>
      </c>
      <c r="D396" s="279"/>
      <c r="E396" s="279"/>
      <c r="F396" s="279"/>
      <c r="G396" s="279"/>
      <c r="H396" s="279"/>
      <c r="I396" s="280"/>
      <c r="J396" s="165">
        <f>J252</f>
        <v>400000</v>
      </c>
    </row>
    <row r="397" spans="2:11" ht="20.100000000000001" customHeight="1">
      <c r="B397" s="137" t="s">
        <v>308</v>
      </c>
      <c r="C397" s="278" t="s">
        <v>666</v>
      </c>
      <c r="D397" s="279"/>
      <c r="E397" s="279"/>
      <c r="F397" s="279"/>
      <c r="G397" s="279"/>
      <c r="H397" s="279"/>
      <c r="I397" s="280"/>
      <c r="J397" s="165">
        <f>J288</f>
        <v>780000</v>
      </c>
    </row>
    <row r="398" spans="2:11" ht="20.100000000000001" customHeight="1">
      <c r="B398" s="137" t="s">
        <v>309</v>
      </c>
      <c r="C398" s="278" t="s">
        <v>667</v>
      </c>
      <c r="D398" s="279"/>
      <c r="E398" s="279"/>
      <c r="F398" s="279"/>
      <c r="G398" s="279"/>
      <c r="H398" s="279"/>
      <c r="I398" s="280"/>
      <c r="J398" s="165">
        <f>J327</f>
        <v>2650000</v>
      </c>
    </row>
    <row r="399" spans="2:11" ht="20.100000000000001" customHeight="1">
      <c r="B399" s="137" t="s">
        <v>310</v>
      </c>
      <c r="C399" s="278" t="s">
        <v>668</v>
      </c>
      <c r="D399" s="279"/>
      <c r="E399" s="279"/>
      <c r="F399" s="279"/>
      <c r="G399" s="279"/>
      <c r="H399" s="279"/>
      <c r="I399" s="280"/>
      <c r="J399" s="165">
        <f>J365</f>
        <v>877500</v>
      </c>
    </row>
    <row r="400" spans="2:11" ht="7.5" customHeight="1" thickBot="1">
      <c r="B400" s="138"/>
      <c r="C400" s="281"/>
      <c r="D400" s="282"/>
      <c r="E400" s="282"/>
      <c r="F400" s="282"/>
      <c r="G400" s="282"/>
      <c r="H400" s="282"/>
      <c r="I400" s="283"/>
      <c r="J400" s="166"/>
    </row>
    <row r="401" spans="2:11" ht="24" customHeight="1" thickBot="1">
      <c r="B401" s="175"/>
      <c r="C401" s="261" t="s">
        <v>658</v>
      </c>
      <c r="D401" s="262"/>
      <c r="E401" s="262"/>
      <c r="F401" s="262"/>
      <c r="G401" s="262"/>
      <c r="H401" s="262"/>
      <c r="I401" s="263"/>
      <c r="J401" s="177">
        <f>SUM(J392:J400)</f>
        <v>7603300</v>
      </c>
    </row>
    <row r="403" spans="2:11">
      <c r="B403" s="219" t="s">
        <v>670</v>
      </c>
      <c r="C403" s="219"/>
      <c r="D403" s="219"/>
      <c r="E403" s="219"/>
      <c r="F403" s="219"/>
      <c r="G403" s="219"/>
      <c r="H403" s="219"/>
      <c r="I403" s="219"/>
      <c r="J403" s="219"/>
    </row>
    <row r="404" spans="2:11" ht="12" customHeight="1">
      <c r="B404" s="127"/>
      <c r="C404" s="127"/>
      <c r="D404" s="127"/>
      <c r="E404" s="127"/>
      <c r="F404" s="127"/>
      <c r="G404" s="127"/>
      <c r="H404" s="127"/>
      <c r="I404" s="127"/>
      <c r="J404" s="127"/>
    </row>
    <row r="405" spans="2:11">
      <c r="B405" s="127"/>
      <c r="C405" s="233" t="s">
        <v>459</v>
      </c>
      <c r="D405" s="277"/>
      <c r="E405" s="277"/>
      <c r="F405" s="277"/>
      <c r="G405" s="277"/>
      <c r="H405" s="277"/>
      <c r="I405" s="277"/>
      <c r="J405" s="277"/>
      <c r="K405" s="277"/>
    </row>
    <row r="406" spans="2:11">
      <c r="B406" s="233" t="s">
        <v>460</v>
      </c>
      <c r="C406" s="277"/>
      <c r="D406" s="277"/>
      <c r="E406" s="277"/>
      <c r="F406" s="277"/>
      <c r="G406" s="277"/>
      <c r="H406" s="277"/>
      <c r="I406" s="277"/>
      <c r="J406" s="277"/>
      <c r="K406" s="277"/>
    </row>
    <row r="407" spans="2:11" ht="18" customHeight="1">
      <c r="C407" s="217" t="s">
        <v>324</v>
      </c>
      <c r="D407" s="217"/>
      <c r="E407" s="217"/>
      <c r="F407" s="217"/>
      <c r="G407" s="217"/>
      <c r="H407" s="217"/>
      <c r="I407" s="217"/>
      <c r="J407" s="217"/>
      <c r="K407" s="217"/>
    </row>
    <row r="408" spans="2:11">
      <c r="B408" s="217" t="s">
        <v>326</v>
      </c>
      <c r="C408" s="217"/>
      <c r="D408" s="217"/>
      <c r="E408" s="217"/>
      <c r="F408" s="217"/>
      <c r="G408" s="217"/>
      <c r="H408" s="217"/>
      <c r="I408" s="217"/>
      <c r="J408" s="217"/>
    </row>
    <row r="410" spans="2:11">
      <c r="B410" s="219" t="s">
        <v>671</v>
      </c>
      <c r="C410" s="219"/>
      <c r="D410" s="219"/>
      <c r="E410" s="219"/>
      <c r="F410" s="219"/>
      <c r="G410" s="219"/>
      <c r="H410" s="219"/>
      <c r="I410" s="219"/>
      <c r="J410" s="219"/>
    </row>
    <row r="411" spans="2:11" ht="9" customHeight="1">
      <c r="B411" s="127"/>
      <c r="C411" s="127"/>
      <c r="D411" s="127"/>
      <c r="E411" s="127"/>
      <c r="F411" s="127"/>
      <c r="G411" s="127"/>
      <c r="H411" s="127"/>
      <c r="I411" s="127"/>
      <c r="J411" s="127"/>
    </row>
    <row r="412" spans="2:11">
      <c r="B412" s="127"/>
      <c r="C412" s="233" t="s">
        <v>674</v>
      </c>
      <c r="D412" s="277"/>
      <c r="E412" s="277"/>
      <c r="F412" s="277"/>
      <c r="G412" s="277"/>
      <c r="H412" s="277"/>
      <c r="I412" s="277"/>
      <c r="J412" s="277"/>
      <c r="K412" s="277"/>
    </row>
    <row r="413" spans="2:11">
      <c r="B413" s="233" t="s">
        <v>675</v>
      </c>
      <c r="C413" s="277"/>
      <c r="D413" s="277"/>
      <c r="E413" s="277"/>
      <c r="F413" s="277"/>
      <c r="G413" s="277"/>
      <c r="H413" s="277"/>
      <c r="I413" s="277"/>
      <c r="J413" s="277"/>
      <c r="K413" s="277"/>
    </row>
    <row r="414" spans="2:11">
      <c r="B414" s="219"/>
      <c r="C414" s="222"/>
      <c r="D414" s="222"/>
      <c r="E414" s="222"/>
      <c r="F414" s="222"/>
      <c r="G414" s="222"/>
      <c r="H414" s="222"/>
      <c r="I414" s="222"/>
      <c r="J414" s="222"/>
      <c r="K414" s="222"/>
    </row>
    <row r="415" spans="2:11" ht="15.75">
      <c r="B415" s="213" t="s">
        <v>690</v>
      </c>
      <c r="C415" s="287"/>
      <c r="D415" s="287"/>
      <c r="E415" s="287"/>
      <c r="F415" s="287"/>
      <c r="G415" s="287"/>
      <c r="H415" s="287"/>
      <c r="I415" s="287"/>
      <c r="J415" s="287"/>
      <c r="K415" s="136"/>
    </row>
    <row r="416" spans="2:11" ht="15.75">
      <c r="B416" s="213" t="s">
        <v>691</v>
      </c>
      <c r="C416" s="287"/>
      <c r="D416" s="287"/>
      <c r="E416" s="287"/>
      <c r="F416" s="287"/>
      <c r="G416" s="287"/>
      <c r="H416" s="287"/>
      <c r="I416" s="287"/>
      <c r="J416" s="287"/>
      <c r="K416" s="136"/>
    </row>
    <row r="417" spans="2:11" ht="15.75" thickBot="1">
      <c r="B417" s="217"/>
      <c r="C417" s="217"/>
      <c r="D417" s="217"/>
      <c r="E417" s="217"/>
      <c r="F417" s="217"/>
      <c r="G417" s="217"/>
      <c r="H417" s="217"/>
      <c r="I417" s="217"/>
      <c r="J417" s="217"/>
      <c r="K417" s="217"/>
    </row>
    <row r="418" spans="2:11" ht="43.5" thickBot="1">
      <c r="B418" s="185" t="s">
        <v>657</v>
      </c>
      <c r="C418" s="267" t="s">
        <v>676</v>
      </c>
      <c r="D418" s="268"/>
      <c r="E418" s="268"/>
      <c r="F418" s="268"/>
      <c r="G418" s="268"/>
      <c r="H418" s="268"/>
      <c r="I418" s="269"/>
      <c r="J418" s="186" t="s">
        <v>684</v>
      </c>
    </row>
    <row r="419" spans="2:11">
      <c r="B419" s="137" t="s">
        <v>183</v>
      </c>
      <c r="C419" s="284" t="s">
        <v>679</v>
      </c>
      <c r="D419" s="285"/>
      <c r="E419" s="285"/>
      <c r="F419" s="285"/>
      <c r="G419" s="285"/>
      <c r="H419" s="285"/>
      <c r="I419" s="286"/>
      <c r="J419" s="165">
        <f>J335+J296+J262+J232+J138</f>
        <v>2255800</v>
      </c>
    </row>
    <row r="420" spans="2:11">
      <c r="B420" s="137" t="s">
        <v>186</v>
      </c>
      <c r="C420" s="278" t="s">
        <v>681</v>
      </c>
      <c r="D420" s="279"/>
      <c r="E420" s="279"/>
      <c r="F420" s="279"/>
      <c r="G420" s="279"/>
      <c r="H420" s="279"/>
      <c r="I420" s="280"/>
      <c r="J420" s="165">
        <f>J374+J337+J300+J264+J234+J204+J180+J140</f>
        <v>2597500</v>
      </c>
    </row>
    <row r="421" spans="2:11">
      <c r="B421" s="137" t="s">
        <v>184</v>
      </c>
      <c r="C421" s="278" t="s">
        <v>682</v>
      </c>
      <c r="D421" s="279"/>
      <c r="E421" s="279"/>
      <c r="F421" s="279"/>
      <c r="G421" s="279"/>
      <c r="H421" s="279"/>
      <c r="I421" s="280"/>
      <c r="J421" s="165">
        <f>J299</f>
        <v>300000</v>
      </c>
    </row>
    <row r="422" spans="2:11">
      <c r="B422" s="137" t="s">
        <v>185</v>
      </c>
      <c r="C422" s="278" t="s">
        <v>683</v>
      </c>
      <c r="D422" s="279"/>
      <c r="E422" s="279"/>
      <c r="F422" s="279"/>
      <c r="G422" s="279"/>
      <c r="H422" s="279"/>
      <c r="I422" s="280"/>
      <c r="J422" s="165">
        <f>J377+J341+J268+J144</f>
        <v>1100000</v>
      </c>
    </row>
    <row r="423" spans="2:11">
      <c r="B423" s="137" t="s">
        <v>307</v>
      </c>
      <c r="C423" s="161" t="s">
        <v>723</v>
      </c>
      <c r="D423" s="162"/>
      <c r="E423" s="162"/>
      <c r="F423" s="162"/>
      <c r="G423" s="162"/>
      <c r="H423" s="162"/>
      <c r="I423" s="163"/>
      <c r="J423" s="165">
        <f>J378</f>
        <v>200000</v>
      </c>
    </row>
    <row r="424" spans="2:11">
      <c r="B424" s="137" t="s">
        <v>308</v>
      </c>
      <c r="C424" s="278" t="s">
        <v>123</v>
      </c>
      <c r="D424" s="279"/>
      <c r="E424" s="279"/>
      <c r="F424" s="279"/>
      <c r="G424" s="279"/>
      <c r="H424" s="279"/>
      <c r="I424" s="280"/>
      <c r="J424" s="165">
        <f>J379+J340+J303+J267+J145</f>
        <v>750000</v>
      </c>
    </row>
    <row r="425" spans="2:11">
      <c r="B425" s="137" t="s">
        <v>309</v>
      </c>
      <c r="C425" s="278" t="s">
        <v>722</v>
      </c>
      <c r="D425" s="279"/>
      <c r="E425" s="279"/>
      <c r="F425" s="279"/>
      <c r="G425" s="279"/>
      <c r="H425" s="279"/>
      <c r="I425" s="280"/>
      <c r="J425" s="165">
        <f>J143</f>
        <v>200000</v>
      </c>
    </row>
    <row r="426" spans="2:11">
      <c r="B426" s="137" t="s">
        <v>310</v>
      </c>
      <c r="C426" s="278" t="s">
        <v>724</v>
      </c>
      <c r="D426" s="279"/>
      <c r="E426" s="279"/>
      <c r="F426" s="279"/>
      <c r="G426" s="279"/>
      <c r="H426" s="279"/>
      <c r="I426" s="280"/>
      <c r="J426" s="165">
        <f>J342</f>
        <v>200000</v>
      </c>
    </row>
    <row r="427" spans="2:11" ht="6.75" customHeight="1" thickBot="1">
      <c r="B427" s="138"/>
      <c r="C427" s="281"/>
      <c r="D427" s="282"/>
      <c r="E427" s="282"/>
      <c r="F427" s="282"/>
      <c r="G427" s="282"/>
      <c r="H427" s="282"/>
      <c r="I427" s="283"/>
      <c r="J427" s="166"/>
    </row>
    <row r="428" spans="2:11" ht="22.5" customHeight="1" thickBot="1">
      <c r="B428" s="175"/>
      <c r="C428" s="261" t="s">
        <v>677</v>
      </c>
      <c r="D428" s="262"/>
      <c r="E428" s="262"/>
      <c r="F428" s="262"/>
      <c r="G428" s="262"/>
      <c r="H428" s="262"/>
      <c r="I428" s="263"/>
      <c r="J428" s="177">
        <f>SUM(J419:J427)</f>
        <v>7603300</v>
      </c>
    </row>
    <row r="430" spans="2:11">
      <c r="B430" s="219" t="s">
        <v>685</v>
      </c>
      <c r="C430" s="219"/>
      <c r="D430" s="219"/>
      <c r="E430" s="219"/>
      <c r="F430" s="219"/>
      <c r="G430" s="219"/>
      <c r="H430" s="219"/>
      <c r="I430" s="219"/>
      <c r="J430" s="219"/>
    </row>
    <row r="431" spans="2:11" ht="9.75" customHeight="1">
      <c r="B431" s="127"/>
      <c r="C431" s="127"/>
      <c r="D431" s="127"/>
      <c r="E431" s="127"/>
      <c r="F431" s="127"/>
      <c r="G431" s="127"/>
      <c r="H431" s="127"/>
      <c r="I431" s="127"/>
      <c r="J431" s="127"/>
    </row>
    <row r="432" spans="2:11">
      <c r="B432" s="127"/>
      <c r="C432" s="233" t="s">
        <v>328</v>
      </c>
      <c r="D432" s="277"/>
      <c r="E432" s="277"/>
      <c r="F432" s="277"/>
      <c r="G432" s="277"/>
      <c r="H432" s="277"/>
      <c r="I432" s="277"/>
      <c r="J432" s="277"/>
      <c r="K432" s="277"/>
    </row>
    <row r="433" spans="2:11">
      <c r="B433" s="127"/>
      <c r="C433" s="128"/>
      <c r="D433" s="139"/>
      <c r="E433" s="139"/>
      <c r="F433" s="139"/>
      <c r="G433" s="139"/>
      <c r="H433" s="139"/>
      <c r="I433" s="139"/>
      <c r="J433" s="139"/>
      <c r="K433" s="139"/>
    </row>
    <row r="434" spans="2:11" ht="15" customHeight="1">
      <c r="B434" s="219" t="s">
        <v>688</v>
      </c>
      <c r="C434" s="219"/>
      <c r="D434" s="219"/>
      <c r="E434" s="219"/>
      <c r="F434" s="219"/>
      <c r="G434" s="219"/>
      <c r="H434" s="219"/>
      <c r="I434" s="219"/>
      <c r="J434" s="219"/>
      <c r="K434" s="139"/>
    </row>
    <row r="435" spans="2:11" ht="9.9499999999999993" customHeight="1">
      <c r="B435" s="128"/>
      <c r="C435" s="139"/>
      <c r="D435" s="139"/>
      <c r="E435" s="139"/>
      <c r="F435" s="139"/>
      <c r="G435" s="139"/>
      <c r="H435" s="139"/>
      <c r="I435" s="139"/>
      <c r="J435" s="139"/>
      <c r="K435" s="139"/>
    </row>
    <row r="436" spans="2:11">
      <c r="C436" s="217" t="s">
        <v>330</v>
      </c>
      <c r="D436" s="217"/>
      <c r="E436" s="217"/>
      <c r="F436" s="217"/>
      <c r="G436" s="217"/>
      <c r="H436" s="217"/>
      <c r="I436" s="217"/>
      <c r="J436" s="217"/>
      <c r="K436" s="217"/>
    </row>
    <row r="437" spans="2:11">
      <c r="B437" s="217" t="s">
        <v>331</v>
      </c>
      <c r="C437" s="217"/>
      <c r="D437" s="217"/>
      <c r="E437" s="217"/>
      <c r="F437" s="217"/>
      <c r="G437" s="217"/>
      <c r="H437" s="217"/>
      <c r="I437" s="217"/>
      <c r="J437" s="217"/>
    </row>
    <row r="438" spans="2:11">
      <c r="B438" s="217" t="s">
        <v>455</v>
      </c>
      <c r="C438" s="217"/>
      <c r="D438" s="217"/>
      <c r="E438" s="217"/>
      <c r="F438" s="217"/>
      <c r="G438" s="217"/>
      <c r="H438" s="217"/>
      <c r="I438" s="217"/>
      <c r="J438" s="217"/>
    </row>
    <row r="439" spans="2:11" ht="18" customHeight="1">
      <c r="C439" s="217" t="s">
        <v>333</v>
      </c>
      <c r="D439" s="217"/>
      <c r="E439" s="217"/>
      <c r="F439" s="217"/>
      <c r="G439" s="217"/>
      <c r="H439" s="217"/>
      <c r="I439" s="217"/>
      <c r="J439" s="217"/>
    </row>
    <row r="440" spans="2:11">
      <c r="B440" s="217" t="s">
        <v>334</v>
      </c>
      <c r="C440" s="217"/>
      <c r="D440" s="217"/>
      <c r="E440" s="217"/>
      <c r="F440" s="217"/>
      <c r="G440" s="217"/>
      <c r="H440" s="217"/>
      <c r="I440" s="217"/>
      <c r="J440" s="217"/>
    </row>
    <row r="441" spans="2:11">
      <c r="B441" s="217" t="s">
        <v>686</v>
      </c>
      <c r="C441" s="217"/>
      <c r="D441" s="217"/>
      <c r="E441" s="217"/>
      <c r="F441" s="217"/>
      <c r="G441" s="217"/>
      <c r="H441" s="217"/>
      <c r="I441" s="217"/>
      <c r="J441" s="217"/>
    </row>
    <row r="442" spans="2:11">
      <c r="B442" s="129"/>
      <c r="C442" s="129"/>
      <c r="D442" s="129"/>
      <c r="E442" s="129"/>
      <c r="F442" s="129"/>
      <c r="G442" s="129"/>
      <c r="H442" s="129"/>
      <c r="I442" s="129"/>
      <c r="J442" s="129"/>
    </row>
    <row r="444" spans="2:11">
      <c r="B444" s="219" t="s">
        <v>689</v>
      </c>
      <c r="C444" s="219"/>
      <c r="D444" s="219"/>
      <c r="E444" s="219"/>
      <c r="F444" s="219"/>
      <c r="G444" s="219"/>
      <c r="H444" s="219"/>
      <c r="I444" s="219"/>
      <c r="J444" s="219"/>
    </row>
    <row r="445" spans="2:11" ht="10.5" customHeight="1">
      <c r="B445" s="127"/>
      <c r="C445" s="127"/>
      <c r="D445" s="127"/>
      <c r="E445" s="127"/>
      <c r="F445" s="127"/>
      <c r="G445" s="127"/>
      <c r="H445" s="127"/>
      <c r="I445" s="127"/>
      <c r="J445" s="127"/>
    </row>
    <row r="446" spans="2:11">
      <c r="B446" s="127"/>
      <c r="C446" s="233" t="s">
        <v>337</v>
      </c>
      <c r="D446" s="277"/>
      <c r="E446" s="277"/>
      <c r="F446" s="277"/>
      <c r="G446" s="277"/>
      <c r="H446" s="277"/>
      <c r="I446" s="277"/>
      <c r="J446" s="277"/>
      <c r="K446" s="277"/>
    </row>
    <row r="447" spans="2:11">
      <c r="B447" s="217" t="s">
        <v>338</v>
      </c>
      <c r="C447" s="217"/>
      <c r="D447" s="217"/>
      <c r="E447" s="217"/>
      <c r="F447" s="217"/>
      <c r="G447" s="217"/>
      <c r="H447" s="217"/>
      <c r="I447" s="217"/>
      <c r="J447" s="217"/>
    </row>
    <row r="449" spans="3:10">
      <c r="C449" s="233" t="s">
        <v>683</v>
      </c>
      <c r="D449" s="233"/>
      <c r="E449" s="233"/>
      <c r="F449" s="233"/>
      <c r="G449" s="233"/>
    </row>
    <row r="450" spans="3:10">
      <c r="C450" s="233" t="s">
        <v>123</v>
      </c>
      <c r="D450" s="233"/>
      <c r="E450" s="233"/>
      <c r="F450" s="233"/>
      <c r="G450" s="233"/>
    </row>
    <row r="451" spans="3:10">
      <c r="C451" s="233" t="s">
        <v>730</v>
      </c>
      <c r="D451" s="233"/>
      <c r="E451" s="233"/>
      <c r="F451" s="233"/>
      <c r="G451" s="233"/>
    </row>
    <row r="452" spans="3:10">
      <c r="C452" s="233" t="s">
        <v>159</v>
      </c>
      <c r="D452" s="233"/>
      <c r="E452" s="233"/>
      <c r="F452" s="233"/>
      <c r="G452" s="233"/>
    </row>
    <row r="453" spans="3:10">
      <c r="H453" s="219" t="s">
        <v>1</v>
      </c>
      <c r="I453" s="219"/>
      <c r="J453" s="219"/>
    </row>
    <row r="454" spans="3:10">
      <c r="C454" s="131" t="s">
        <v>160</v>
      </c>
      <c r="D454" s="232" t="s">
        <v>728</v>
      </c>
      <c r="E454" s="232"/>
      <c r="F454" s="232"/>
      <c r="G454" s="232"/>
      <c r="H454" s="219" t="s">
        <v>1</v>
      </c>
      <c r="I454" s="219"/>
      <c r="J454" s="219"/>
    </row>
    <row r="455" spans="3:10">
      <c r="C455" s="131" t="s">
        <v>161</v>
      </c>
      <c r="D455" s="232" t="s">
        <v>687</v>
      </c>
      <c r="E455" s="232"/>
      <c r="F455" s="232"/>
      <c r="G455" s="232"/>
      <c r="H455" s="219" t="s">
        <v>461</v>
      </c>
      <c r="I455" s="219"/>
      <c r="J455" s="219"/>
    </row>
    <row r="456" spans="3:10">
      <c r="C456" s="131" t="s">
        <v>162</v>
      </c>
      <c r="D456" s="232" t="s">
        <v>729</v>
      </c>
      <c r="E456" s="232"/>
      <c r="F456" s="232"/>
      <c r="G456" s="232"/>
      <c r="H456" s="219"/>
      <c r="I456" s="219"/>
      <c r="J456" s="219"/>
    </row>
    <row r="457" spans="3:10">
      <c r="H457" s="219" t="s">
        <v>731</v>
      </c>
      <c r="I457" s="219"/>
      <c r="J457" s="219"/>
    </row>
  </sheetData>
  <sheetProtection selectLockedCells="1"/>
  <mergeCells count="289">
    <mergeCell ref="D28:I28"/>
    <mergeCell ref="D268:I268"/>
    <mergeCell ref="C5:F5"/>
    <mergeCell ref="B6:G6"/>
    <mergeCell ref="C7:F7"/>
    <mergeCell ref="C8:F8"/>
    <mergeCell ref="D9:G9"/>
    <mergeCell ref="D10:G10"/>
    <mergeCell ref="D319:G319"/>
    <mergeCell ref="I40:J40"/>
    <mergeCell ref="I43:J43"/>
    <mergeCell ref="C54:J54"/>
    <mergeCell ref="B55:K55"/>
    <mergeCell ref="B56:J56"/>
    <mergeCell ref="B57:J57"/>
    <mergeCell ref="D11:G11"/>
    <mergeCell ref="B20:J20"/>
    <mergeCell ref="B22:J22"/>
    <mergeCell ref="B24:J24"/>
    <mergeCell ref="B26:J26"/>
    <mergeCell ref="I39:J39"/>
    <mergeCell ref="B68:J68"/>
    <mergeCell ref="B69:J69"/>
    <mergeCell ref="C79:J79"/>
    <mergeCell ref="C91:J91"/>
    <mergeCell ref="C100:J100"/>
    <mergeCell ref="C112:J112"/>
    <mergeCell ref="B58:J58"/>
    <mergeCell ref="B60:J60"/>
    <mergeCell ref="B61:J61"/>
    <mergeCell ref="B62:J62"/>
    <mergeCell ref="C65:J65"/>
    <mergeCell ref="B67:K67"/>
    <mergeCell ref="C116:K116"/>
    <mergeCell ref="B117:J117"/>
    <mergeCell ref="D119:G119"/>
    <mergeCell ref="D120:G120"/>
    <mergeCell ref="D121:G121"/>
    <mergeCell ref="D137:I137"/>
    <mergeCell ref="D138:I138"/>
    <mergeCell ref="D139:I139"/>
    <mergeCell ref="D140:I140"/>
    <mergeCell ref="D125:G125"/>
    <mergeCell ref="D126:G126"/>
    <mergeCell ref="D127:G127"/>
    <mergeCell ref="D128:G128"/>
    <mergeCell ref="D129:G129"/>
    <mergeCell ref="D141:I141"/>
    <mergeCell ref="D142:I142"/>
    <mergeCell ref="D130:I130"/>
    <mergeCell ref="C132:J132"/>
    <mergeCell ref="D133:I133"/>
    <mergeCell ref="C134:K134"/>
    <mergeCell ref="B135:K135"/>
    <mergeCell ref="B136:K136"/>
    <mergeCell ref="C162:K162"/>
    <mergeCell ref="B163:J163"/>
    <mergeCell ref="D166:G166"/>
    <mergeCell ref="D167:G167"/>
    <mergeCell ref="D168:G168"/>
    <mergeCell ref="D172:I172"/>
    <mergeCell ref="D143:I143"/>
    <mergeCell ref="D144:I144"/>
    <mergeCell ref="D145:I145"/>
    <mergeCell ref="D147:I147"/>
    <mergeCell ref="C157:J157"/>
    <mergeCell ref="D146:I146"/>
    <mergeCell ref="D169:G169"/>
    <mergeCell ref="D170:G170"/>
    <mergeCell ref="D171:G171"/>
    <mergeCell ref="D180:I180"/>
    <mergeCell ref="D181:I181"/>
    <mergeCell ref="C174:J174"/>
    <mergeCell ref="D175:I175"/>
    <mergeCell ref="C176:K176"/>
    <mergeCell ref="B177:K177"/>
    <mergeCell ref="B178:K178"/>
    <mergeCell ref="D179:I179"/>
    <mergeCell ref="D196:I196"/>
    <mergeCell ref="D182:I182"/>
    <mergeCell ref="C198:J198"/>
    <mergeCell ref="D183:I183"/>
    <mergeCell ref="C185:J185"/>
    <mergeCell ref="C189:K189"/>
    <mergeCell ref="B190:J190"/>
    <mergeCell ref="D192:G192"/>
    <mergeCell ref="D204:I204"/>
    <mergeCell ref="D205:I205"/>
    <mergeCell ref="D207:I207"/>
    <mergeCell ref="D199:I199"/>
    <mergeCell ref="C200:K200"/>
    <mergeCell ref="B201:K201"/>
    <mergeCell ref="B202:K202"/>
    <mergeCell ref="D203:I203"/>
    <mergeCell ref="D193:G193"/>
    <mergeCell ref="D194:G194"/>
    <mergeCell ref="D195:G195"/>
    <mergeCell ref="D206:I206"/>
    <mergeCell ref="D224:I224"/>
    <mergeCell ref="C226:J226"/>
    <mergeCell ref="D227:I227"/>
    <mergeCell ref="C228:K228"/>
    <mergeCell ref="C211:J211"/>
    <mergeCell ref="C215:K215"/>
    <mergeCell ref="B216:J216"/>
    <mergeCell ref="D218:G218"/>
    <mergeCell ref="D219:G219"/>
    <mergeCell ref="D220:G220"/>
    <mergeCell ref="D221:G221"/>
    <mergeCell ref="D222:G222"/>
    <mergeCell ref="D223:G223"/>
    <mergeCell ref="D235:I235"/>
    <mergeCell ref="D237:I237"/>
    <mergeCell ref="C239:J239"/>
    <mergeCell ref="C243:K243"/>
    <mergeCell ref="B229:K229"/>
    <mergeCell ref="B230:K230"/>
    <mergeCell ref="D231:I231"/>
    <mergeCell ref="D232:I232"/>
    <mergeCell ref="D233:I233"/>
    <mergeCell ref="D234:I234"/>
    <mergeCell ref="D236:I236"/>
    <mergeCell ref="D252:I252"/>
    <mergeCell ref="C256:J256"/>
    <mergeCell ref="D257:I257"/>
    <mergeCell ref="C258:K258"/>
    <mergeCell ref="B259:K259"/>
    <mergeCell ref="B260:K260"/>
    <mergeCell ref="B244:J244"/>
    <mergeCell ref="D246:G246"/>
    <mergeCell ref="D247:G247"/>
    <mergeCell ref="D248:G248"/>
    <mergeCell ref="D249:G249"/>
    <mergeCell ref="D250:G250"/>
    <mergeCell ref="D251:G251"/>
    <mergeCell ref="D267:I267"/>
    <mergeCell ref="D270:I270"/>
    <mergeCell ref="C272:J272"/>
    <mergeCell ref="C276:K276"/>
    <mergeCell ref="B277:J277"/>
    <mergeCell ref="D279:G279"/>
    <mergeCell ref="D261:I261"/>
    <mergeCell ref="D262:I262"/>
    <mergeCell ref="D263:I263"/>
    <mergeCell ref="D264:I264"/>
    <mergeCell ref="D265:I265"/>
    <mergeCell ref="D266:I266"/>
    <mergeCell ref="D269:I269"/>
    <mergeCell ref="D280:G280"/>
    <mergeCell ref="D281:G281"/>
    <mergeCell ref="D284:G284"/>
    <mergeCell ref="D286:G286"/>
    <mergeCell ref="C290:J290"/>
    <mergeCell ref="C292:K292"/>
    <mergeCell ref="D282:G282"/>
    <mergeCell ref="D285:G285"/>
    <mergeCell ref="D287:G287"/>
    <mergeCell ref="D299:I299"/>
    <mergeCell ref="D300:I300"/>
    <mergeCell ref="D301:I301"/>
    <mergeCell ref="D302:I302"/>
    <mergeCell ref="D303:I303"/>
    <mergeCell ref="D305:I305"/>
    <mergeCell ref="D304:I304"/>
    <mergeCell ref="B293:K293"/>
    <mergeCell ref="B294:K294"/>
    <mergeCell ref="D295:I295"/>
    <mergeCell ref="D296:I296"/>
    <mergeCell ref="D297:I297"/>
    <mergeCell ref="D298:I298"/>
    <mergeCell ref="D327:I327"/>
    <mergeCell ref="B368:K368"/>
    <mergeCell ref="C370:K370"/>
    <mergeCell ref="D337:I337"/>
    <mergeCell ref="D338:I338"/>
    <mergeCell ref="D339:I339"/>
    <mergeCell ref="C312:J312"/>
    <mergeCell ref="C316:K316"/>
    <mergeCell ref="B317:K317"/>
    <mergeCell ref="D361:G361"/>
    <mergeCell ref="D362:G362"/>
    <mergeCell ref="D363:G363"/>
    <mergeCell ref="D364:G364"/>
    <mergeCell ref="D374:I374"/>
    <mergeCell ref="D375:I375"/>
    <mergeCell ref="D376:I376"/>
    <mergeCell ref="B329:K329"/>
    <mergeCell ref="C331:K331"/>
    <mergeCell ref="B332:K332"/>
    <mergeCell ref="B333:K333"/>
    <mergeCell ref="D334:I334"/>
    <mergeCell ref="D340:I340"/>
    <mergeCell ref="B351:J351"/>
    <mergeCell ref="D343:I343"/>
    <mergeCell ref="D354:G354"/>
    <mergeCell ref="D355:G355"/>
    <mergeCell ref="D356:G356"/>
    <mergeCell ref="D357:G357"/>
    <mergeCell ref="D358:G358"/>
    <mergeCell ref="D359:G359"/>
    <mergeCell ref="D360:G360"/>
    <mergeCell ref="B390:K390"/>
    <mergeCell ref="C391:I391"/>
    <mergeCell ref="C392:I392"/>
    <mergeCell ref="C393:I393"/>
    <mergeCell ref="C394:I394"/>
    <mergeCell ref="C395:I395"/>
    <mergeCell ref="B383:J383"/>
    <mergeCell ref="C385:K385"/>
    <mergeCell ref="B386:K386"/>
    <mergeCell ref="B387:K387"/>
    <mergeCell ref="B388:J388"/>
    <mergeCell ref="B389:J389"/>
    <mergeCell ref="B403:J403"/>
    <mergeCell ref="C405:K405"/>
    <mergeCell ref="B406:K406"/>
    <mergeCell ref="C407:K407"/>
    <mergeCell ref="B408:J408"/>
    <mergeCell ref="B410:J410"/>
    <mergeCell ref="C396:I396"/>
    <mergeCell ref="C397:I397"/>
    <mergeCell ref="C398:I398"/>
    <mergeCell ref="C399:I399"/>
    <mergeCell ref="C400:I400"/>
    <mergeCell ref="C401:I401"/>
    <mergeCell ref="C418:I418"/>
    <mergeCell ref="C419:I419"/>
    <mergeCell ref="C420:I420"/>
    <mergeCell ref="C421:I421"/>
    <mergeCell ref="C422:I422"/>
    <mergeCell ref="C412:K412"/>
    <mergeCell ref="B413:K413"/>
    <mergeCell ref="B414:K414"/>
    <mergeCell ref="B415:J415"/>
    <mergeCell ref="B416:J416"/>
    <mergeCell ref="B417:K417"/>
    <mergeCell ref="C432:K432"/>
    <mergeCell ref="B434:J434"/>
    <mergeCell ref="C436:K436"/>
    <mergeCell ref="B437:J437"/>
    <mergeCell ref="B438:J438"/>
    <mergeCell ref="C439:J439"/>
    <mergeCell ref="C424:I424"/>
    <mergeCell ref="C425:I425"/>
    <mergeCell ref="C426:I426"/>
    <mergeCell ref="C427:I427"/>
    <mergeCell ref="C428:I428"/>
    <mergeCell ref="B430:J430"/>
    <mergeCell ref="H457:J457"/>
    <mergeCell ref="D454:G454"/>
    <mergeCell ref="H454:J454"/>
    <mergeCell ref="D455:G455"/>
    <mergeCell ref="H455:J455"/>
    <mergeCell ref="D456:G456"/>
    <mergeCell ref="H456:J456"/>
    <mergeCell ref="B440:J440"/>
    <mergeCell ref="B441:J441"/>
    <mergeCell ref="B444:J444"/>
    <mergeCell ref="C446:K446"/>
    <mergeCell ref="B447:J447"/>
    <mergeCell ref="H453:J453"/>
    <mergeCell ref="C449:G449"/>
    <mergeCell ref="C450:G450"/>
    <mergeCell ref="C451:G451"/>
    <mergeCell ref="C452:G452"/>
    <mergeCell ref="D377:I377"/>
    <mergeCell ref="D378:I378"/>
    <mergeCell ref="D381:I381"/>
    <mergeCell ref="D380:I380"/>
    <mergeCell ref="D365:I365"/>
    <mergeCell ref="D344:I344"/>
    <mergeCell ref="D353:G353"/>
    <mergeCell ref="D320:G320"/>
    <mergeCell ref="D321:G321"/>
    <mergeCell ref="D322:G322"/>
    <mergeCell ref="D323:G323"/>
    <mergeCell ref="D324:G324"/>
    <mergeCell ref="D325:G325"/>
    <mergeCell ref="D326:G326"/>
    <mergeCell ref="D335:I335"/>
    <mergeCell ref="D336:I336"/>
    <mergeCell ref="B371:K371"/>
    <mergeCell ref="B372:K372"/>
    <mergeCell ref="D373:I373"/>
    <mergeCell ref="D379:I379"/>
    <mergeCell ref="D341:I341"/>
    <mergeCell ref="D342:I342"/>
    <mergeCell ref="B346:K346"/>
    <mergeCell ref="C350:K350"/>
  </mergeCells>
  <pageMargins left="0.43307086614173229" right="0.43307086614173229" top="0.55118110236220474" bottom="0.3543307086614173" header="0.31496062992125984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11</vt:i4>
      </vt:variant>
      <vt:variant>
        <vt:lpstr>Imenovani rasponi</vt:lpstr>
      </vt:variant>
      <vt:variant>
        <vt:i4>1</vt:i4>
      </vt:variant>
    </vt:vector>
  </HeadingPairs>
  <TitlesOfParts>
    <vt:vector size="12" baseType="lpstr">
      <vt:lpstr>Naslovnice</vt:lpstr>
      <vt:lpstr>PrgInvIzgrGrad</vt:lpstr>
      <vt:lpstr>PrgNosIzgrGrad</vt:lpstr>
      <vt:lpstr>PrgSuinvIzgrGrad</vt:lpstr>
      <vt:lpstr>PrgIzgrKomInfModel</vt:lpstr>
      <vt:lpstr>Prg11 I Izmj</vt:lpstr>
      <vt:lpstr>Program2010 I IzmGV</vt:lpstr>
      <vt:lpstr>Program2010 II IzmGV</vt:lpstr>
      <vt:lpstr>Program 2019</vt:lpstr>
      <vt:lpstr>I. Izmjene 2019</vt:lpstr>
      <vt:lpstr>List3</vt:lpstr>
      <vt:lpstr>'Program 2019'!Podrucje_ispisa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Grad</dc:creator>
  <cp:lastModifiedBy>PC</cp:lastModifiedBy>
  <cp:lastPrinted>2018-12-19T09:20:46Z</cp:lastPrinted>
  <dcterms:created xsi:type="dcterms:W3CDTF">2005-09-08T10:38:50Z</dcterms:created>
  <dcterms:modified xsi:type="dcterms:W3CDTF">2019-12-13T10:29:40Z</dcterms:modified>
</cp:coreProperties>
</file>